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L:\А.Мансуров\Письма\ЕПС\Оценивание НПФ\2015-2017\Корабел\калькуляторы\2024 (ПДС)\"/>
    </mc:Choice>
  </mc:AlternateContent>
  <xr:revisionPtr revIDLastSave="0" documentId="13_ncr:1_{03434593-73FD-45B9-BD14-98689093C1F2}" xr6:coauthVersionLast="36" xr6:coauthVersionMax="36" xr10:uidLastSave="{00000000-0000-0000-0000-000000000000}"/>
  <workbookProtection workbookPassword="CA9C" lockStructure="1"/>
  <bookViews>
    <workbookView xWindow="0" yWindow="0" windowWidth="14595" windowHeight="9975" activeTab="1" xr2:uid="{3D8EA31D-2BB8-49AE-BA02-4F6D8A31C5A1}"/>
  </bookViews>
  <sheets>
    <sheet name="Справочно" sheetId="13" r:id="rId1"/>
    <sheet name="Расчет пенсии" sheetId="1" r:id="rId2"/>
    <sheet name="Софинансирование" sheetId="3" state="hidden" r:id="rId3"/>
    <sheet name="Коэффициенты для пожизненной" sheetId="11" state="hidden" r:id="rId4"/>
    <sheet name="Будущие взносы ЛЧ" sheetId="8" state="hidden" r:id="rId5"/>
    <sheet name="Будущие взносы СФ" sheetId="9" state="hidden" r:id="rId6"/>
    <sheet name="Будущие взносы ОПС" sheetId="10" state="hidden" r:id="rId7"/>
    <sheet name="Налоговй вычет" sheetId="12" state="hidden" r:id="rId8"/>
  </sheets>
  <externalReferences>
    <externalReference r:id="rId9"/>
  </externalReferences>
  <definedNames>
    <definedName name="Тариф__прил_1__ТС_1994">[1]Расчет_доп.вз.!$C$4:$C$6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Q3" i="3" l="1"/>
  <c r="C6" i="1" l="1"/>
  <c r="A8" i="3" l="1"/>
  <c r="A3" i="12" l="1"/>
  <c r="A3" i="10"/>
  <c r="A4" i="12" l="1"/>
  <c r="A5" i="12" s="1"/>
  <c r="B3" i="12"/>
  <c r="C3" i="12" l="1"/>
  <c r="B4" i="12"/>
  <c r="C4" i="12" s="1"/>
  <c r="A6" i="12"/>
  <c r="B5" i="12"/>
  <c r="C5" i="12" s="1"/>
  <c r="A3" i="9"/>
  <c r="A4" i="9" s="1"/>
  <c r="A5" i="9" s="1"/>
  <c r="A6" i="9" s="1"/>
  <c r="A7" i="9" s="1"/>
  <c r="A8" i="9" s="1"/>
  <c r="A9" i="9" s="1"/>
  <c r="A10" i="9" s="1"/>
  <c r="A11" i="9" s="1"/>
  <c r="A12" i="9" s="1"/>
  <c r="A7" i="12" l="1"/>
  <c r="B6" i="12"/>
  <c r="C6" i="12" l="1"/>
  <c r="A8" i="12"/>
  <c r="B7" i="12"/>
  <c r="C7" i="12" s="1"/>
  <c r="A9" i="12" l="1"/>
  <c r="B8" i="12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s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C8" i="12" l="1"/>
  <c r="A10" i="12"/>
  <c r="B9" i="12"/>
  <c r="C9" i="12" s="1"/>
  <c r="B8" i="9"/>
  <c r="C8" i="9" s="1"/>
  <c r="B7" i="9"/>
  <c r="B6" i="9"/>
  <c r="B9" i="9"/>
  <c r="C9" i="9" s="1"/>
  <c r="B3" i="9"/>
  <c r="B3" i="10"/>
  <c r="A11" i="12" l="1"/>
  <c r="B10" i="12"/>
  <c r="C3" i="9"/>
  <c r="C6" i="9"/>
  <c r="C7" i="9"/>
  <c r="B3" i="8"/>
  <c r="C3" i="8" s="1"/>
  <c r="B4" i="8"/>
  <c r="C4" i="8" s="1"/>
  <c r="A4" i="10"/>
  <c r="C3" i="10"/>
  <c r="B4" i="9"/>
  <c r="C10" i="12" l="1"/>
  <c r="A12" i="12"/>
  <c r="B11" i="12"/>
  <c r="C11" i="12" s="1"/>
  <c r="B10" i="9"/>
  <c r="C10" i="9" s="1"/>
  <c r="C4" i="9"/>
  <c r="B5" i="8"/>
  <c r="A5" i="10"/>
  <c r="C4" i="10"/>
  <c r="B5" i="9"/>
  <c r="A13" i="12" l="1"/>
  <c r="B12" i="12"/>
  <c r="C12" i="12" s="1"/>
  <c r="B11" i="9"/>
  <c r="C11" i="9" s="1"/>
  <c r="C5" i="9"/>
  <c r="C5" i="8"/>
  <c r="B6" i="8"/>
  <c r="C5" i="10"/>
  <c r="A6" i="10"/>
  <c r="A14" i="12" l="1"/>
  <c r="B13" i="12"/>
  <c r="C13" i="12" s="1"/>
  <c r="B12" i="9"/>
  <c r="C6" i="8"/>
  <c r="B7" i="8"/>
  <c r="C7" i="8" s="1"/>
  <c r="C6" i="10"/>
  <c r="A7" i="10"/>
  <c r="A15" i="12" l="1"/>
  <c r="B14" i="12"/>
  <c r="C14" i="12" s="1"/>
  <c r="C12" i="9"/>
  <c r="B8" i="8"/>
  <c r="A8" i="10"/>
  <c r="C7" i="10"/>
  <c r="A16" i="12" l="1"/>
  <c r="B15" i="12"/>
  <c r="C15" i="12" s="1"/>
  <c r="B9" i="8"/>
  <c r="C9" i="8" s="1"/>
  <c r="C8" i="8"/>
  <c r="A9" i="10"/>
  <c r="C8" i="10"/>
  <c r="A17" i="12" l="1"/>
  <c r="B16" i="12"/>
  <c r="C16" i="12" s="1"/>
  <c r="B10" i="8"/>
  <c r="C10" i="8" s="1"/>
  <c r="C9" i="10"/>
  <c r="A10" i="10"/>
  <c r="A18" i="12" l="1"/>
  <c r="B17" i="12"/>
  <c r="C17" i="12" s="1"/>
  <c r="B11" i="8"/>
  <c r="C11" i="8" s="1"/>
  <c r="C10" i="10"/>
  <c r="A11" i="10"/>
  <c r="A19" i="12" l="1"/>
  <c r="B18" i="12"/>
  <c r="C18" i="12" s="1"/>
  <c r="B12" i="8"/>
  <c r="C12" i="8" s="1"/>
  <c r="A12" i="10"/>
  <c r="C11" i="10"/>
  <c r="A20" i="12" l="1"/>
  <c r="B19" i="12"/>
  <c r="C19" i="12" s="1"/>
  <c r="B13" i="8"/>
  <c r="C13" i="8" s="1"/>
  <c r="A13" i="10"/>
  <c r="C12" i="10"/>
  <c r="B13" i="9"/>
  <c r="C13" i="9" s="1"/>
  <c r="A21" i="12" l="1"/>
  <c r="B20" i="12"/>
  <c r="C20" i="12" s="1"/>
  <c r="B14" i="8"/>
  <c r="C14" i="8" s="1"/>
  <c r="C13" i="10"/>
  <c r="A14" i="10"/>
  <c r="B14" i="9"/>
  <c r="C14" i="9" s="1"/>
  <c r="A22" i="12" l="1"/>
  <c r="B21" i="12"/>
  <c r="C21" i="12" s="1"/>
  <c r="B15" i="8"/>
  <c r="C15" i="8" s="1"/>
  <c r="C14" i="10"/>
  <c r="A15" i="10"/>
  <c r="B15" i="9"/>
  <c r="C15" i="9" s="1"/>
  <c r="A23" i="12" l="1"/>
  <c r="B22" i="12"/>
  <c r="C22" i="12" s="1"/>
  <c r="B16" i="8"/>
  <c r="C16" i="8" s="1"/>
  <c r="A16" i="10"/>
  <c r="C15" i="10"/>
  <c r="B16" i="9"/>
  <c r="C16" i="9" s="1"/>
  <c r="A24" i="12" l="1"/>
  <c r="B23" i="12"/>
  <c r="C23" i="12" s="1"/>
  <c r="B17" i="8"/>
  <c r="C17" i="8" s="1"/>
  <c r="A17" i="10"/>
  <c r="C16" i="10"/>
  <c r="B17" i="9"/>
  <c r="C17" i="9" s="1"/>
  <c r="A25" i="12" l="1"/>
  <c r="B24" i="12"/>
  <c r="C24" i="12" s="1"/>
  <c r="B18" i="8"/>
  <c r="C18" i="8" s="1"/>
  <c r="C17" i="10"/>
  <c r="A18" i="10"/>
  <c r="B18" i="9"/>
  <c r="C18" i="9" s="1"/>
  <c r="A26" i="12" l="1"/>
  <c r="B25" i="12"/>
  <c r="C25" i="12" s="1"/>
  <c r="B19" i="8"/>
  <c r="C19" i="8" s="1"/>
  <c r="C18" i="10"/>
  <c r="A19" i="10"/>
  <c r="B19" i="9"/>
  <c r="C19" i="9" s="1"/>
  <c r="A27" i="12" l="1"/>
  <c r="B26" i="12"/>
  <c r="C26" i="12" s="1"/>
  <c r="B20" i="8"/>
  <c r="C20" i="8" s="1"/>
  <c r="A20" i="10"/>
  <c r="C19" i="10"/>
  <c r="B20" i="9"/>
  <c r="C20" i="9" s="1"/>
  <c r="A28" i="12" l="1"/>
  <c r="B27" i="12"/>
  <c r="C27" i="12" s="1"/>
  <c r="B21" i="8"/>
  <c r="C21" i="8" s="1"/>
  <c r="A21" i="10"/>
  <c r="C20" i="10"/>
  <c r="B21" i="9"/>
  <c r="C21" i="9" s="1"/>
  <c r="A29" i="12" l="1"/>
  <c r="B28" i="12"/>
  <c r="C28" i="12" s="1"/>
  <c r="B22" i="8"/>
  <c r="C22" i="8" s="1"/>
  <c r="C21" i="10"/>
  <c r="A22" i="10"/>
  <c r="B22" i="9"/>
  <c r="C22" i="9" s="1"/>
  <c r="A30" i="12" l="1"/>
  <c r="B29" i="12"/>
  <c r="C29" i="12" s="1"/>
  <c r="B23" i="8"/>
  <c r="C23" i="8" s="1"/>
  <c r="C22" i="10"/>
  <c r="A23" i="10"/>
  <c r="B23" i="9"/>
  <c r="C23" i="9" s="1"/>
  <c r="A31" i="12" l="1"/>
  <c r="B30" i="12"/>
  <c r="C30" i="12" s="1"/>
  <c r="B24" i="8"/>
  <c r="C24" i="8" s="1"/>
  <c r="A24" i="10"/>
  <c r="C23" i="10"/>
  <c r="B24" i="9"/>
  <c r="C24" i="9" s="1"/>
  <c r="A32" i="12" l="1"/>
  <c r="B31" i="12"/>
  <c r="C31" i="12" s="1"/>
  <c r="B25" i="8"/>
  <c r="C25" i="8" s="1"/>
  <c r="A25" i="10"/>
  <c r="C24" i="10"/>
  <c r="B25" i="9"/>
  <c r="C25" i="9" s="1"/>
  <c r="A33" i="12" l="1"/>
  <c r="B32" i="12"/>
  <c r="C32" i="12" s="1"/>
  <c r="B26" i="8"/>
  <c r="C26" i="8" s="1"/>
  <c r="C25" i="10"/>
  <c r="A26" i="10"/>
  <c r="B26" i="9"/>
  <c r="C26" i="9" s="1"/>
  <c r="A34" i="12" l="1"/>
  <c r="B33" i="12"/>
  <c r="C33" i="12" s="1"/>
  <c r="B27" i="8"/>
  <c r="C27" i="8" s="1"/>
  <c r="C26" i="10"/>
  <c r="A27" i="10"/>
  <c r="B27" i="9"/>
  <c r="C27" i="9" s="1"/>
  <c r="A35" i="12" l="1"/>
  <c r="B34" i="12"/>
  <c r="C34" i="12" s="1"/>
  <c r="B28" i="8"/>
  <c r="C28" i="8" s="1"/>
  <c r="A28" i="10"/>
  <c r="C27" i="10"/>
  <c r="B28" i="9"/>
  <c r="C28" i="9" s="1"/>
  <c r="A36" i="12" l="1"/>
  <c r="B35" i="12"/>
  <c r="C35" i="12" s="1"/>
  <c r="B29" i="8"/>
  <c r="C29" i="8" s="1"/>
  <c r="A29" i="10"/>
  <c r="C28" i="10"/>
  <c r="B29" i="9"/>
  <c r="C29" i="9" s="1"/>
  <c r="A37" i="12" l="1"/>
  <c r="B36" i="12"/>
  <c r="C36" i="12" s="1"/>
  <c r="B30" i="8"/>
  <c r="C30" i="8" s="1"/>
  <c r="C29" i="10"/>
  <c r="A30" i="10"/>
  <c r="B30" i="9"/>
  <c r="C30" i="9" s="1"/>
  <c r="A38" i="12" l="1"/>
  <c r="B37" i="12"/>
  <c r="C37" i="12" s="1"/>
  <c r="B31" i="8"/>
  <c r="C31" i="8" s="1"/>
  <c r="C30" i="10"/>
  <c r="A31" i="10"/>
  <c r="B31" i="9"/>
  <c r="C31" i="9" s="1"/>
  <c r="A39" i="12" l="1"/>
  <c r="B38" i="12"/>
  <c r="C38" i="12" s="1"/>
  <c r="B32" i="8"/>
  <c r="C32" i="8" s="1"/>
  <c r="A32" i="10"/>
  <c r="C31" i="10"/>
  <c r="B32" i="9"/>
  <c r="C32" i="9" s="1"/>
  <c r="A40" i="12" l="1"/>
  <c r="B39" i="12"/>
  <c r="C39" i="12" s="1"/>
  <c r="B33" i="8"/>
  <c r="C33" i="8" s="1"/>
  <c r="A33" i="10"/>
  <c r="C32" i="10"/>
  <c r="B33" i="9"/>
  <c r="C33" i="9" s="1"/>
  <c r="A41" i="12" l="1"/>
  <c r="B40" i="12"/>
  <c r="C40" i="12" s="1"/>
  <c r="B34" i="8"/>
  <c r="C34" i="8" s="1"/>
  <c r="C33" i="10"/>
  <c r="A34" i="10"/>
  <c r="B34" i="9"/>
  <c r="C34" i="9" s="1"/>
  <c r="A42" i="12" l="1"/>
  <c r="B41" i="12"/>
  <c r="C41" i="12" s="1"/>
  <c r="B35" i="8"/>
  <c r="C35" i="8" s="1"/>
  <c r="C34" i="10"/>
  <c r="A35" i="10"/>
  <c r="B35" i="9"/>
  <c r="C35" i="9" s="1"/>
  <c r="A43" i="12" l="1"/>
  <c r="B42" i="12"/>
  <c r="C42" i="12" s="1"/>
  <c r="B36" i="8"/>
  <c r="C36" i="8" s="1"/>
  <c r="A36" i="10"/>
  <c r="C35" i="10"/>
  <c r="B36" i="9"/>
  <c r="C36" i="9" s="1"/>
  <c r="A44" i="12" l="1"/>
  <c r="B43" i="12"/>
  <c r="C43" i="12" s="1"/>
  <c r="B37" i="8"/>
  <c r="C37" i="8" s="1"/>
  <c r="A37" i="10"/>
  <c r="C36" i="10"/>
  <c r="B37" i="9"/>
  <c r="C37" i="9" s="1"/>
  <c r="A45" i="12" l="1"/>
  <c r="B44" i="12"/>
  <c r="C44" i="12" s="1"/>
  <c r="B38" i="8"/>
  <c r="C38" i="8" s="1"/>
  <c r="C37" i="10"/>
  <c r="A38" i="10"/>
  <c r="B38" i="9"/>
  <c r="C38" i="9" s="1"/>
  <c r="A46" i="12" l="1"/>
  <c r="B45" i="12"/>
  <c r="C45" i="12" s="1"/>
  <c r="B39" i="8"/>
  <c r="C39" i="8" s="1"/>
  <c r="C38" i="10"/>
  <c r="A39" i="10"/>
  <c r="B39" i="9"/>
  <c r="C39" i="9" s="1"/>
  <c r="A47" i="12" l="1"/>
  <c r="B46" i="12"/>
  <c r="C46" i="12" s="1"/>
  <c r="B40" i="8"/>
  <c r="C40" i="8" s="1"/>
  <c r="A40" i="10"/>
  <c r="C39" i="10"/>
  <c r="B40" i="9"/>
  <c r="C40" i="9" s="1"/>
  <c r="A48" i="12" l="1"/>
  <c r="B47" i="12"/>
  <c r="C47" i="12" s="1"/>
  <c r="B41" i="8"/>
  <c r="C41" i="8" s="1"/>
  <c r="A41" i="10"/>
  <c r="C40" i="10"/>
  <c r="B41" i="9"/>
  <c r="C41" i="9" s="1"/>
  <c r="A49" i="12" l="1"/>
  <c r="B48" i="12"/>
  <c r="C48" i="12" s="1"/>
  <c r="B42" i="8"/>
  <c r="C42" i="8" s="1"/>
  <c r="C41" i="10"/>
  <c r="A42" i="10"/>
  <c r="B42" i="9"/>
  <c r="C42" i="9" s="1"/>
  <c r="A50" i="12" l="1"/>
  <c r="B49" i="12"/>
  <c r="C49" i="12" s="1"/>
  <c r="B43" i="8"/>
  <c r="C43" i="8" s="1"/>
  <c r="C42" i="10"/>
  <c r="A43" i="10"/>
  <c r="B43" i="9"/>
  <c r="C43" i="9" s="1"/>
  <c r="A51" i="12" l="1"/>
  <c r="B50" i="12"/>
  <c r="C50" i="12" s="1"/>
  <c r="B44" i="8"/>
  <c r="C44" i="8" s="1"/>
  <c r="A44" i="10"/>
  <c r="C43" i="10"/>
  <c r="B44" i="9"/>
  <c r="C44" i="9" s="1"/>
  <c r="A52" i="12" l="1"/>
  <c r="B51" i="12"/>
  <c r="C51" i="12" s="1"/>
  <c r="B45" i="8"/>
  <c r="C45" i="8" s="1"/>
  <c r="A45" i="10"/>
  <c r="C44" i="10"/>
  <c r="B45" i="9"/>
  <c r="C45" i="9" s="1"/>
  <c r="A53" i="12" l="1"/>
  <c r="B52" i="12"/>
  <c r="C52" i="12" s="1"/>
  <c r="B46" i="8"/>
  <c r="C46" i="8" s="1"/>
  <c r="C45" i="10"/>
  <c r="A46" i="10"/>
  <c r="B46" i="9"/>
  <c r="C46" i="9" s="1"/>
  <c r="A54" i="12" l="1"/>
  <c r="B53" i="12"/>
  <c r="C53" i="12" s="1"/>
  <c r="B47" i="8"/>
  <c r="C47" i="8" s="1"/>
  <c r="C46" i="10"/>
  <c r="A47" i="10"/>
  <c r="B47" i="9"/>
  <c r="C47" i="9" s="1"/>
  <c r="A55" i="12" l="1"/>
  <c r="B54" i="12"/>
  <c r="C54" i="12" s="1"/>
  <c r="B48" i="8"/>
  <c r="C48" i="8" s="1"/>
  <c r="A48" i="10"/>
  <c r="C47" i="10"/>
  <c r="B48" i="9"/>
  <c r="C48" i="9" s="1"/>
  <c r="A56" i="12" l="1"/>
  <c r="B55" i="12"/>
  <c r="C55" i="12" s="1"/>
  <c r="B49" i="8"/>
  <c r="C49" i="8" s="1"/>
  <c r="A49" i="10"/>
  <c r="C48" i="10"/>
  <c r="B49" i="9"/>
  <c r="C49" i="9" s="1"/>
  <c r="A57" i="12" l="1"/>
  <c r="B56" i="12"/>
  <c r="C56" i="12" s="1"/>
  <c r="B50" i="8"/>
  <c r="C50" i="8" s="1"/>
  <c r="C49" i="10"/>
  <c r="A50" i="10"/>
  <c r="B50" i="9"/>
  <c r="C50" i="9" s="1"/>
  <c r="A58" i="12" l="1"/>
  <c r="B57" i="12"/>
  <c r="C57" i="12" s="1"/>
  <c r="B51" i="8"/>
  <c r="C51" i="8" s="1"/>
  <c r="C50" i="10"/>
  <c r="A51" i="10"/>
  <c r="B51" i="9"/>
  <c r="C51" i="9" s="1"/>
  <c r="A59" i="12" l="1"/>
  <c r="B58" i="12"/>
  <c r="C58" i="12" s="1"/>
  <c r="B52" i="8"/>
  <c r="C52" i="8" s="1"/>
  <c r="A52" i="10"/>
  <c r="C51" i="10"/>
  <c r="B52" i="9"/>
  <c r="C52" i="9" s="1"/>
  <c r="A60" i="12" l="1"/>
  <c r="B59" i="12"/>
  <c r="C59" i="12" s="1"/>
  <c r="B53" i="8"/>
  <c r="C53" i="8" s="1"/>
  <c r="A53" i="10"/>
  <c r="C52" i="10"/>
  <c r="B53" i="9"/>
  <c r="C53" i="9" s="1"/>
  <c r="A61" i="12" l="1"/>
  <c r="B60" i="12"/>
  <c r="C60" i="12" s="1"/>
  <c r="B54" i="8"/>
  <c r="C54" i="8" s="1"/>
  <c r="C53" i="10"/>
  <c r="A54" i="10"/>
  <c r="B54" i="9"/>
  <c r="C54" i="9" s="1"/>
  <c r="A62" i="12" l="1"/>
  <c r="B61" i="12"/>
  <c r="C61" i="12" s="1"/>
  <c r="B55" i="8"/>
  <c r="C55" i="8" s="1"/>
  <c r="C54" i="10"/>
  <c r="A55" i="10"/>
  <c r="B55" i="9"/>
  <c r="C55" i="9" s="1"/>
  <c r="A63" i="12" l="1"/>
  <c r="B62" i="12"/>
  <c r="C62" i="12" s="1"/>
  <c r="B56" i="8"/>
  <c r="C56" i="8" s="1"/>
  <c r="A56" i="10"/>
  <c r="C55" i="10"/>
  <c r="B56" i="9"/>
  <c r="C56" i="9" s="1"/>
  <c r="A64" i="12" l="1"/>
  <c r="B63" i="12"/>
  <c r="C63" i="12" s="1"/>
  <c r="B57" i="8"/>
  <c r="C57" i="8" s="1"/>
  <c r="A57" i="10"/>
  <c r="C56" i="10"/>
  <c r="B57" i="9"/>
  <c r="C57" i="9" s="1"/>
  <c r="A65" i="12" l="1"/>
  <c r="B64" i="12"/>
  <c r="C64" i="12" s="1"/>
  <c r="B58" i="8"/>
  <c r="C58" i="8" s="1"/>
  <c r="C57" i="10"/>
  <c r="A58" i="10"/>
  <c r="B58" i="9"/>
  <c r="C58" i="9" s="1"/>
  <c r="A66" i="12" l="1"/>
  <c r="B65" i="12"/>
  <c r="C65" i="12" s="1"/>
  <c r="B59" i="8"/>
  <c r="C59" i="8" s="1"/>
  <c r="C58" i="10"/>
  <c r="A59" i="10"/>
  <c r="B59" i="9"/>
  <c r="C59" i="9" s="1"/>
  <c r="A67" i="12" l="1"/>
  <c r="B66" i="12"/>
  <c r="C66" i="12" s="1"/>
  <c r="B60" i="8"/>
  <c r="C60" i="8" s="1"/>
  <c r="A60" i="10"/>
  <c r="C59" i="10"/>
  <c r="B60" i="9"/>
  <c r="C60" i="9" s="1"/>
  <c r="A68" i="12" l="1"/>
  <c r="B67" i="12"/>
  <c r="C67" i="12" s="1"/>
  <c r="B61" i="8"/>
  <c r="C61" i="8" s="1"/>
  <c r="A61" i="10"/>
  <c r="C60" i="10"/>
  <c r="B61" i="9"/>
  <c r="C61" i="9" s="1"/>
  <c r="A69" i="12" l="1"/>
  <c r="B68" i="12"/>
  <c r="C68" i="12" s="1"/>
  <c r="B62" i="8"/>
  <c r="C62" i="8" s="1"/>
  <c r="C61" i="10"/>
  <c r="A62" i="10"/>
  <c r="B62" i="9"/>
  <c r="C62" i="9" s="1"/>
  <c r="A70" i="12" l="1"/>
  <c r="B69" i="12"/>
  <c r="C69" i="12" s="1"/>
  <c r="B63" i="8"/>
  <c r="C63" i="8" s="1"/>
  <c r="C62" i="10"/>
  <c r="A63" i="10"/>
  <c r="B63" i="9"/>
  <c r="C63" i="9" s="1"/>
  <c r="A71" i="12" l="1"/>
  <c r="B70" i="12"/>
  <c r="C70" i="12" s="1"/>
  <c r="B64" i="8"/>
  <c r="C64" i="8" s="1"/>
  <c r="A64" i="10"/>
  <c r="C63" i="10"/>
  <c r="B64" i="9"/>
  <c r="C64" i="9" s="1"/>
  <c r="A72" i="12" l="1"/>
  <c r="B71" i="12"/>
  <c r="C71" i="12" s="1"/>
  <c r="B65" i="8"/>
  <c r="C65" i="8" s="1"/>
  <c r="A65" i="10"/>
  <c r="C64" i="10"/>
  <c r="B65" i="9"/>
  <c r="C65" i="9" s="1"/>
  <c r="A73" i="12" l="1"/>
  <c r="B72" i="12"/>
  <c r="C72" i="12" s="1"/>
  <c r="B66" i="8"/>
  <c r="C66" i="8" s="1"/>
  <c r="C65" i="10"/>
  <c r="A66" i="10"/>
  <c r="B66" i="9"/>
  <c r="C66" i="9" s="1"/>
  <c r="A74" i="12" l="1"/>
  <c r="B73" i="12"/>
  <c r="C73" i="12" s="1"/>
  <c r="B67" i="8"/>
  <c r="C67" i="8" s="1"/>
  <c r="C66" i="10"/>
  <c r="A67" i="10"/>
  <c r="B67" i="9"/>
  <c r="C67" i="9" s="1"/>
  <c r="A75" i="12" l="1"/>
  <c r="B74" i="12"/>
  <c r="C74" i="12" s="1"/>
  <c r="B68" i="8"/>
  <c r="C68" i="8" s="1"/>
  <c r="A68" i="10"/>
  <c r="C67" i="10"/>
  <c r="B68" i="9"/>
  <c r="C68" i="9" s="1"/>
  <c r="A76" i="12" l="1"/>
  <c r="B75" i="12"/>
  <c r="C75" i="12" s="1"/>
  <c r="B69" i="8"/>
  <c r="C69" i="8" s="1"/>
  <c r="A69" i="10"/>
  <c r="C68" i="10"/>
  <c r="B69" i="9"/>
  <c r="C69" i="9" s="1"/>
  <c r="A77" i="12" l="1"/>
  <c r="B76" i="12"/>
  <c r="C76" i="12" s="1"/>
  <c r="B70" i="8"/>
  <c r="C70" i="8" s="1"/>
  <c r="C69" i="10"/>
  <c r="A70" i="10"/>
  <c r="B70" i="9"/>
  <c r="C70" i="9" s="1"/>
  <c r="A78" i="12" l="1"/>
  <c r="B77" i="12"/>
  <c r="C77" i="12" s="1"/>
  <c r="B71" i="8"/>
  <c r="C71" i="8" s="1"/>
  <c r="C70" i="10"/>
  <c r="A71" i="10"/>
  <c r="B71" i="9"/>
  <c r="C71" i="9" s="1"/>
  <c r="A79" i="12" l="1"/>
  <c r="B78" i="12"/>
  <c r="C78" i="12" s="1"/>
  <c r="B72" i="8"/>
  <c r="C72" i="8" s="1"/>
  <c r="A72" i="10"/>
  <c r="C71" i="10"/>
  <c r="B72" i="9"/>
  <c r="C72" i="9" s="1"/>
  <c r="A80" i="12" l="1"/>
  <c r="B79" i="12"/>
  <c r="C79" i="12" s="1"/>
  <c r="B73" i="8"/>
  <c r="C73" i="8" s="1"/>
  <c r="A73" i="10"/>
  <c r="C72" i="10"/>
  <c r="B73" i="9"/>
  <c r="C73" i="9" s="1"/>
  <c r="A81" i="12" l="1"/>
  <c r="B80" i="12"/>
  <c r="C80" i="12" s="1"/>
  <c r="B74" i="8"/>
  <c r="C74" i="8" s="1"/>
  <c r="C73" i="10"/>
  <c r="A74" i="10"/>
  <c r="B74" i="9"/>
  <c r="C74" i="9" s="1"/>
  <c r="A82" i="12" l="1"/>
  <c r="B81" i="12"/>
  <c r="C81" i="12" s="1"/>
  <c r="B75" i="8"/>
  <c r="C75" i="8" s="1"/>
  <c r="C74" i="10"/>
  <c r="A75" i="10"/>
  <c r="B75" i="9"/>
  <c r="C75" i="9" s="1"/>
  <c r="A83" i="12" l="1"/>
  <c r="B82" i="12"/>
  <c r="C82" i="12" s="1"/>
  <c r="B76" i="8"/>
  <c r="C76" i="8" s="1"/>
  <c r="A76" i="10"/>
  <c r="C75" i="10"/>
  <c r="B76" i="9"/>
  <c r="C76" i="9" s="1"/>
  <c r="A84" i="12" l="1"/>
  <c r="B83" i="12"/>
  <c r="C83" i="12" s="1"/>
  <c r="B77" i="8"/>
  <c r="C77" i="8" s="1"/>
  <c r="A77" i="10"/>
  <c r="C76" i="10"/>
  <c r="B77" i="9"/>
  <c r="C77" i="9" s="1"/>
  <c r="A85" i="12" l="1"/>
  <c r="B84" i="12"/>
  <c r="C84" i="12" s="1"/>
  <c r="B78" i="8"/>
  <c r="C78" i="8" s="1"/>
  <c r="C77" i="10"/>
  <c r="A78" i="10"/>
  <c r="B78" i="9"/>
  <c r="C78" i="9" s="1"/>
  <c r="A86" i="12" l="1"/>
  <c r="B85" i="12"/>
  <c r="C85" i="12" s="1"/>
  <c r="B79" i="8"/>
  <c r="C79" i="8" s="1"/>
  <c r="C78" i="10"/>
  <c r="A79" i="10"/>
  <c r="B79" i="9"/>
  <c r="C79" i="9" s="1"/>
  <c r="A87" i="12" l="1"/>
  <c r="B86" i="12"/>
  <c r="C86" i="12" s="1"/>
  <c r="B80" i="8"/>
  <c r="C80" i="8" s="1"/>
  <c r="A80" i="10"/>
  <c r="C79" i="10"/>
  <c r="B80" i="9"/>
  <c r="C80" i="9" s="1"/>
  <c r="A88" i="12" l="1"/>
  <c r="B87" i="12"/>
  <c r="C87" i="12" s="1"/>
  <c r="B81" i="8"/>
  <c r="C81" i="8" s="1"/>
  <c r="A81" i="10"/>
  <c r="C80" i="10"/>
  <c r="B81" i="9"/>
  <c r="C81" i="9" s="1"/>
  <c r="A89" i="12" l="1"/>
  <c r="B88" i="12"/>
  <c r="C88" i="12" s="1"/>
  <c r="B82" i="8"/>
  <c r="C82" i="8" s="1"/>
  <c r="C81" i="10"/>
  <c r="A82" i="10"/>
  <c r="B82" i="9"/>
  <c r="C82" i="9" s="1"/>
  <c r="A90" i="12" l="1"/>
  <c r="B89" i="12"/>
  <c r="C89" i="12" s="1"/>
  <c r="B83" i="8"/>
  <c r="C83" i="8" s="1"/>
  <c r="C82" i="10"/>
  <c r="A83" i="10"/>
  <c r="B83" i="9"/>
  <c r="C83" i="9" s="1"/>
  <c r="A91" i="12" l="1"/>
  <c r="B90" i="12"/>
  <c r="C90" i="12" s="1"/>
  <c r="B84" i="8"/>
  <c r="C84" i="8" s="1"/>
  <c r="A84" i="10"/>
  <c r="C83" i="10"/>
  <c r="B84" i="9"/>
  <c r="C84" i="9" s="1"/>
  <c r="A92" i="12" l="1"/>
  <c r="B91" i="12"/>
  <c r="C91" i="12" s="1"/>
  <c r="B85" i="8"/>
  <c r="C85" i="8" s="1"/>
  <c r="A85" i="10"/>
  <c r="C84" i="10"/>
  <c r="B85" i="9"/>
  <c r="C85" i="9" s="1"/>
  <c r="A93" i="12" l="1"/>
  <c r="B92" i="12"/>
  <c r="C92" i="12" s="1"/>
  <c r="B86" i="8"/>
  <c r="C86" i="8" s="1"/>
  <c r="C85" i="10"/>
  <c r="A86" i="10"/>
  <c r="B86" i="9"/>
  <c r="C86" i="9" s="1"/>
  <c r="A94" i="12" l="1"/>
  <c r="B93" i="12"/>
  <c r="C93" i="12" s="1"/>
  <c r="B87" i="8"/>
  <c r="C87" i="8" s="1"/>
  <c r="C86" i="10"/>
  <c r="A87" i="10"/>
  <c r="B87" i="9"/>
  <c r="C87" i="9" s="1"/>
  <c r="A95" i="12" l="1"/>
  <c r="B94" i="12"/>
  <c r="C94" i="12" s="1"/>
  <c r="B88" i="8"/>
  <c r="C88" i="8" s="1"/>
  <c r="A88" i="10"/>
  <c r="C87" i="10"/>
  <c r="B88" i="9"/>
  <c r="C88" i="9" s="1"/>
  <c r="A96" i="12" l="1"/>
  <c r="B95" i="12"/>
  <c r="C95" i="12" s="1"/>
  <c r="B89" i="8"/>
  <c r="C89" i="8" s="1"/>
  <c r="A89" i="10"/>
  <c r="C88" i="10"/>
  <c r="B89" i="9"/>
  <c r="C89" i="9" s="1"/>
  <c r="A97" i="12" l="1"/>
  <c r="B96" i="12"/>
  <c r="C96" i="12" s="1"/>
  <c r="B90" i="8"/>
  <c r="C90" i="8" s="1"/>
  <c r="C89" i="10"/>
  <c r="A90" i="10"/>
  <c r="B90" i="9"/>
  <c r="C90" i="9" s="1"/>
  <c r="A98" i="12" l="1"/>
  <c r="B97" i="12"/>
  <c r="C97" i="12" s="1"/>
  <c r="B91" i="8"/>
  <c r="C91" i="8" s="1"/>
  <c r="C90" i="10"/>
  <c r="A91" i="10"/>
  <c r="B91" i="9"/>
  <c r="C91" i="9" s="1"/>
  <c r="A99" i="12" l="1"/>
  <c r="B98" i="12"/>
  <c r="C98" i="12" s="1"/>
  <c r="B92" i="8"/>
  <c r="C92" i="8" s="1"/>
  <c r="A92" i="10"/>
  <c r="C91" i="10"/>
  <c r="B92" i="9"/>
  <c r="C92" i="9" s="1"/>
  <c r="A100" i="12" l="1"/>
  <c r="B99" i="12"/>
  <c r="C99" i="12" s="1"/>
  <c r="B93" i="8"/>
  <c r="C93" i="8" s="1"/>
  <c r="A93" i="10"/>
  <c r="C92" i="10"/>
  <c r="B93" i="9"/>
  <c r="C93" i="9" s="1"/>
  <c r="A101" i="12" l="1"/>
  <c r="B100" i="12"/>
  <c r="C100" i="12" s="1"/>
  <c r="B94" i="8"/>
  <c r="C94" i="8" s="1"/>
  <c r="C93" i="10"/>
  <c r="A94" i="10"/>
  <c r="B94" i="9"/>
  <c r="C94" i="9" s="1"/>
  <c r="A102" i="12" l="1"/>
  <c r="B101" i="12"/>
  <c r="C101" i="12" s="1"/>
  <c r="B95" i="8"/>
  <c r="C95" i="8" s="1"/>
  <c r="C94" i="10"/>
  <c r="A95" i="10"/>
  <c r="B95" i="9"/>
  <c r="C95" i="9" s="1"/>
  <c r="A103" i="12" l="1"/>
  <c r="B102" i="12"/>
  <c r="C102" i="12" s="1"/>
  <c r="B96" i="8"/>
  <c r="C96" i="8" s="1"/>
  <c r="A96" i="10"/>
  <c r="C95" i="10"/>
  <c r="B96" i="9"/>
  <c r="C96" i="9" s="1"/>
  <c r="A104" i="12" l="1"/>
  <c r="B103" i="12"/>
  <c r="C103" i="12" s="1"/>
  <c r="B97" i="8"/>
  <c r="C97" i="8" s="1"/>
  <c r="A97" i="10"/>
  <c r="C96" i="10"/>
  <c r="B97" i="9"/>
  <c r="C97" i="9" s="1"/>
  <c r="A105" i="12" l="1"/>
  <c r="B104" i="12"/>
  <c r="C104" i="12" s="1"/>
  <c r="B98" i="8"/>
  <c r="C98" i="8" s="1"/>
  <c r="C97" i="10"/>
  <c r="A98" i="10"/>
  <c r="B98" i="9"/>
  <c r="C98" i="9" s="1"/>
  <c r="A106" i="12" l="1"/>
  <c r="B105" i="12"/>
  <c r="C105" i="12" s="1"/>
  <c r="B99" i="8"/>
  <c r="C99" i="8" s="1"/>
  <c r="C98" i="10"/>
  <c r="A99" i="10"/>
  <c r="B99" i="9"/>
  <c r="C99" i="9" s="1"/>
  <c r="A107" i="12" l="1"/>
  <c r="B106" i="12"/>
  <c r="C106" i="12" s="1"/>
  <c r="B100" i="8"/>
  <c r="C100" i="8" s="1"/>
  <c r="A100" i="10"/>
  <c r="C99" i="10"/>
  <c r="B100" i="9"/>
  <c r="C100" i="9" s="1"/>
  <c r="A108" i="12" l="1"/>
  <c r="B107" i="12"/>
  <c r="C107" i="12" s="1"/>
  <c r="B101" i="8"/>
  <c r="C101" i="8" s="1"/>
  <c r="A101" i="10"/>
  <c r="C100" i="10"/>
  <c r="B101" i="9"/>
  <c r="C101" i="9" s="1"/>
  <c r="A109" i="12" l="1"/>
  <c r="B108" i="12"/>
  <c r="C108" i="12" s="1"/>
  <c r="B102" i="8"/>
  <c r="C102" i="8" s="1"/>
  <c r="C101" i="10"/>
  <c r="A102" i="10"/>
  <c r="B102" i="9"/>
  <c r="C102" i="9" s="1"/>
  <c r="A110" i="12" l="1"/>
  <c r="B109" i="12"/>
  <c r="C109" i="12" s="1"/>
  <c r="B103" i="8"/>
  <c r="C103" i="8" s="1"/>
  <c r="C102" i="10"/>
  <c r="A103" i="10"/>
  <c r="B103" i="9"/>
  <c r="C103" i="9" s="1"/>
  <c r="A111" i="12" l="1"/>
  <c r="B110" i="12"/>
  <c r="C110" i="12" s="1"/>
  <c r="B104" i="8"/>
  <c r="C104" i="8" s="1"/>
  <c r="A104" i="10"/>
  <c r="C103" i="10"/>
  <c r="B104" i="9"/>
  <c r="C104" i="9" s="1"/>
  <c r="A112" i="12" l="1"/>
  <c r="B111" i="12"/>
  <c r="C111" i="12" s="1"/>
  <c r="B105" i="8"/>
  <c r="C105" i="8" s="1"/>
  <c r="A105" i="10"/>
  <c r="C104" i="10"/>
  <c r="B105" i="9"/>
  <c r="C105" i="9" s="1"/>
  <c r="A113" i="12" l="1"/>
  <c r="B112" i="12"/>
  <c r="C112" i="12" s="1"/>
  <c r="B106" i="8"/>
  <c r="C106" i="8" s="1"/>
  <c r="C105" i="10"/>
  <c r="A106" i="10"/>
  <c r="B106" i="9"/>
  <c r="C106" i="9" s="1"/>
  <c r="A114" i="12" l="1"/>
  <c r="B113" i="12"/>
  <c r="C113" i="12" s="1"/>
  <c r="B107" i="8"/>
  <c r="C107" i="8" s="1"/>
  <c r="C106" i="10"/>
  <c r="A107" i="10"/>
  <c r="B107" i="9"/>
  <c r="C107" i="9" s="1"/>
  <c r="A115" i="12" l="1"/>
  <c r="B114" i="12"/>
  <c r="C114" i="12" s="1"/>
  <c r="B108" i="8"/>
  <c r="C108" i="8" s="1"/>
  <c r="A108" i="10"/>
  <c r="C107" i="10"/>
  <c r="B108" i="9"/>
  <c r="C108" i="9" s="1"/>
  <c r="A116" i="12" l="1"/>
  <c r="B115" i="12"/>
  <c r="C115" i="12" s="1"/>
  <c r="B109" i="8"/>
  <c r="C109" i="8" s="1"/>
  <c r="A109" i="10"/>
  <c r="C108" i="10"/>
  <c r="B109" i="9"/>
  <c r="C109" i="9" s="1"/>
  <c r="A117" i="12" l="1"/>
  <c r="B116" i="12"/>
  <c r="C116" i="12" s="1"/>
  <c r="B110" i="8"/>
  <c r="C110" i="8" s="1"/>
  <c r="C109" i="10"/>
  <c r="A110" i="10"/>
  <c r="B110" i="9"/>
  <c r="C110" i="9" s="1"/>
  <c r="A118" i="12" l="1"/>
  <c r="B117" i="12"/>
  <c r="C117" i="12" s="1"/>
  <c r="B111" i="8"/>
  <c r="C111" i="8" s="1"/>
  <c r="C110" i="10"/>
  <c r="A111" i="10"/>
  <c r="B111" i="9"/>
  <c r="C111" i="9" s="1"/>
  <c r="A119" i="12" l="1"/>
  <c r="B118" i="12"/>
  <c r="C118" i="12" s="1"/>
  <c r="B112" i="8"/>
  <c r="C112" i="8" s="1"/>
  <c r="A112" i="10"/>
  <c r="C111" i="10"/>
  <c r="B112" i="9"/>
  <c r="C112" i="9" s="1"/>
  <c r="A120" i="12" l="1"/>
  <c r="B119" i="12"/>
  <c r="C119" i="12" s="1"/>
  <c r="B113" i="8"/>
  <c r="C113" i="8" s="1"/>
  <c r="A113" i="10"/>
  <c r="C112" i="10"/>
  <c r="B113" i="9"/>
  <c r="C113" i="9" s="1"/>
  <c r="A121" i="12" l="1"/>
  <c r="B120" i="12"/>
  <c r="C120" i="12" s="1"/>
  <c r="B114" i="8"/>
  <c r="C114" i="8" s="1"/>
  <c r="C113" i="10"/>
  <c r="A114" i="10"/>
  <c r="B114" i="9"/>
  <c r="C114" i="9" s="1"/>
  <c r="A122" i="12" l="1"/>
  <c r="B121" i="12"/>
  <c r="C121" i="12" s="1"/>
  <c r="B115" i="8"/>
  <c r="C115" i="8" s="1"/>
  <c r="C114" i="10"/>
  <c r="A115" i="10"/>
  <c r="B115" i="9"/>
  <c r="C115" i="9" s="1"/>
  <c r="A123" i="12" l="1"/>
  <c r="B122" i="12"/>
  <c r="C122" i="12" s="1"/>
  <c r="B116" i="8"/>
  <c r="C116" i="8" s="1"/>
  <c r="A116" i="10"/>
  <c r="C115" i="10"/>
  <c r="B116" i="9"/>
  <c r="C116" i="9" s="1"/>
  <c r="A124" i="12" l="1"/>
  <c r="B123" i="12"/>
  <c r="C123" i="12" s="1"/>
  <c r="B117" i="8"/>
  <c r="C117" i="8" s="1"/>
  <c r="A117" i="10"/>
  <c r="C116" i="10"/>
  <c r="B117" i="9"/>
  <c r="C117" i="9" s="1"/>
  <c r="A125" i="12" l="1"/>
  <c r="B124" i="12"/>
  <c r="C124" i="12" s="1"/>
  <c r="B118" i="8"/>
  <c r="C118" i="8" s="1"/>
  <c r="C117" i="10"/>
  <c r="A118" i="10"/>
  <c r="B118" i="9"/>
  <c r="C118" i="9" s="1"/>
  <c r="A126" i="12" l="1"/>
  <c r="B125" i="12"/>
  <c r="C125" i="12" s="1"/>
  <c r="B119" i="8"/>
  <c r="C119" i="8" s="1"/>
  <c r="C118" i="10"/>
  <c r="A119" i="10"/>
  <c r="B119" i="9"/>
  <c r="C119" i="9" s="1"/>
  <c r="A127" i="12" l="1"/>
  <c r="B126" i="12"/>
  <c r="C126" i="12" s="1"/>
  <c r="B120" i="8"/>
  <c r="C120" i="8" s="1"/>
  <c r="A120" i="10"/>
  <c r="C119" i="10"/>
  <c r="B120" i="9"/>
  <c r="C120" i="9" s="1"/>
  <c r="A128" i="12" l="1"/>
  <c r="B127" i="12"/>
  <c r="C127" i="12" s="1"/>
  <c r="B121" i="8"/>
  <c r="C121" i="8" s="1"/>
  <c r="A121" i="10"/>
  <c r="C120" i="10"/>
  <c r="B121" i="9"/>
  <c r="C121" i="9" s="1"/>
  <c r="A129" i="12" l="1"/>
  <c r="B128" i="12"/>
  <c r="C128" i="12" s="1"/>
  <c r="B122" i="8"/>
  <c r="C122" i="8" s="1"/>
  <c r="C121" i="10"/>
  <c r="A122" i="10"/>
  <c r="B122" i="9"/>
  <c r="C122" i="9" s="1"/>
  <c r="A130" i="12" l="1"/>
  <c r="B129" i="12"/>
  <c r="C129" i="12" s="1"/>
  <c r="B123" i="8"/>
  <c r="C123" i="8" s="1"/>
  <c r="C122" i="10"/>
  <c r="A123" i="10"/>
  <c r="B123" i="9"/>
  <c r="C123" i="9" s="1"/>
  <c r="A131" i="12" l="1"/>
  <c r="B130" i="12"/>
  <c r="C130" i="12" s="1"/>
  <c r="B124" i="8"/>
  <c r="C124" i="8" s="1"/>
  <c r="A124" i="10"/>
  <c r="C123" i="10"/>
  <c r="B124" i="9"/>
  <c r="C124" i="9" s="1"/>
  <c r="A132" i="12" l="1"/>
  <c r="B131" i="12"/>
  <c r="C131" i="12" s="1"/>
  <c r="B125" i="8"/>
  <c r="C125" i="8" s="1"/>
  <c r="A125" i="10"/>
  <c r="C124" i="10"/>
  <c r="B125" i="9"/>
  <c r="C125" i="9" s="1"/>
  <c r="A133" i="12" l="1"/>
  <c r="B132" i="12"/>
  <c r="C132" i="12" s="1"/>
  <c r="B126" i="8"/>
  <c r="C126" i="8" s="1"/>
  <c r="C125" i="10"/>
  <c r="A126" i="10"/>
  <c r="B126" i="9"/>
  <c r="C126" i="9" s="1"/>
  <c r="A134" i="12" l="1"/>
  <c r="B133" i="12"/>
  <c r="C133" i="12" s="1"/>
  <c r="B127" i="8"/>
  <c r="C127" i="8" s="1"/>
  <c r="C126" i="10"/>
  <c r="A127" i="10"/>
  <c r="B127" i="9"/>
  <c r="C127" i="9" s="1"/>
  <c r="A135" i="12" l="1"/>
  <c r="B134" i="12"/>
  <c r="C134" i="12" s="1"/>
  <c r="B128" i="8"/>
  <c r="C128" i="8" s="1"/>
  <c r="A128" i="10"/>
  <c r="C127" i="10"/>
  <c r="B128" i="9"/>
  <c r="C128" i="9" s="1"/>
  <c r="A136" i="12" l="1"/>
  <c r="B135" i="12"/>
  <c r="C135" i="12" s="1"/>
  <c r="B129" i="8"/>
  <c r="C129" i="8" s="1"/>
  <c r="A129" i="10"/>
  <c r="C128" i="10"/>
  <c r="B129" i="9"/>
  <c r="C129" i="9" s="1"/>
  <c r="A137" i="12" l="1"/>
  <c r="B136" i="12"/>
  <c r="C136" i="12" s="1"/>
  <c r="B130" i="8"/>
  <c r="C130" i="8" s="1"/>
  <c r="C129" i="10"/>
  <c r="A130" i="10"/>
  <c r="B130" i="9"/>
  <c r="C130" i="9" s="1"/>
  <c r="A138" i="12" l="1"/>
  <c r="B137" i="12"/>
  <c r="C137" i="12" s="1"/>
  <c r="B131" i="8"/>
  <c r="C131" i="8" s="1"/>
  <c r="C130" i="10"/>
  <c r="A131" i="10"/>
  <c r="B131" i="9"/>
  <c r="C131" i="9" s="1"/>
  <c r="A139" i="12" l="1"/>
  <c r="B138" i="12"/>
  <c r="C138" i="12" s="1"/>
  <c r="B132" i="8"/>
  <c r="C132" i="8" s="1"/>
  <c r="A132" i="10"/>
  <c r="C131" i="10"/>
  <c r="B132" i="9"/>
  <c r="C132" i="9" s="1"/>
  <c r="A140" i="12" l="1"/>
  <c r="B139" i="12"/>
  <c r="C139" i="12" s="1"/>
  <c r="B133" i="8"/>
  <c r="C133" i="8" s="1"/>
  <c r="A133" i="10"/>
  <c r="C132" i="10"/>
  <c r="B133" i="9"/>
  <c r="C133" i="9" s="1"/>
  <c r="A141" i="12" l="1"/>
  <c r="B140" i="12"/>
  <c r="C140" i="12" s="1"/>
  <c r="B134" i="8"/>
  <c r="C134" i="8" s="1"/>
  <c r="C133" i="10"/>
  <c r="A134" i="10"/>
  <c r="B134" i="9"/>
  <c r="C134" i="9" s="1"/>
  <c r="A142" i="12" l="1"/>
  <c r="B141" i="12"/>
  <c r="C141" i="12" s="1"/>
  <c r="B135" i="8"/>
  <c r="C135" i="8" s="1"/>
  <c r="C134" i="10"/>
  <c r="A135" i="10"/>
  <c r="B135" i="9"/>
  <c r="C135" i="9" s="1"/>
  <c r="A143" i="12" l="1"/>
  <c r="B142" i="12"/>
  <c r="C142" i="12" s="1"/>
  <c r="B136" i="8"/>
  <c r="C136" i="8" s="1"/>
  <c r="A136" i="10"/>
  <c r="C135" i="10"/>
  <c r="B136" i="9"/>
  <c r="C136" i="9" s="1"/>
  <c r="A144" i="12" l="1"/>
  <c r="B143" i="12"/>
  <c r="C143" i="12" s="1"/>
  <c r="B137" i="8"/>
  <c r="C137" i="8" s="1"/>
  <c r="A137" i="10"/>
  <c r="C136" i="10"/>
  <c r="B137" i="9"/>
  <c r="C137" i="9" s="1"/>
  <c r="A145" i="12" l="1"/>
  <c r="B144" i="12"/>
  <c r="C144" i="12" s="1"/>
  <c r="B138" i="8"/>
  <c r="C138" i="8" s="1"/>
  <c r="C137" i="10"/>
  <c r="A138" i="10"/>
  <c r="B138" i="9"/>
  <c r="C138" i="9" s="1"/>
  <c r="A146" i="12" l="1"/>
  <c r="B145" i="12"/>
  <c r="C145" i="12" s="1"/>
  <c r="B139" i="8"/>
  <c r="C139" i="8" s="1"/>
  <c r="C138" i="10"/>
  <c r="A139" i="10"/>
  <c r="B139" i="9"/>
  <c r="C139" i="9" s="1"/>
  <c r="A147" i="12" l="1"/>
  <c r="B146" i="12"/>
  <c r="C146" i="12" s="1"/>
  <c r="B140" i="8"/>
  <c r="C140" i="8" s="1"/>
  <c r="A140" i="10"/>
  <c r="C139" i="10"/>
  <c r="B140" i="9"/>
  <c r="C140" i="9" s="1"/>
  <c r="A148" i="12" l="1"/>
  <c r="B147" i="12"/>
  <c r="C147" i="12" s="1"/>
  <c r="B141" i="8"/>
  <c r="C141" i="8" s="1"/>
  <c r="A141" i="10"/>
  <c r="C140" i="10"/>
  <c r="B141" i="9"/>
  <c r="C141" i="9" s="1"/>
  <c r="A149" i="12" l="1"/>
  <c r="B148" i="12"/>
  <c r="C148" i="12" s="1"/>
  <c r="B142" i="8"/>
  <c r="C142" i="8" s="1"/>
  <c r="C141" i="10"/>
  <c r="A142" i="10"/>
  <c r="B142" i="9"/>
  <c r="C142" i="9" s="1"/>
  <c r="A150" i="12" l="1"/>
  <c r="B149" i="12"/>
  <c r="C149" i="12" s="1"/>
  <c r="B143" i="8"/>
  <c r="C143" i="8" s="1"/>
  <c r="C142" i="10"/>
  <c r="A143" i="10"/>
  <c r="B143" i="9"/>
  <c r="C143" i="9" s="1"/>
  <c r="A151" i="12" l="1"/>
  <c r="B150" i="12"/>
  <c r="C150" i="12" s="1"/>
  <c r="B144" i="8"/>
  <c r="C144" i="8" s="1"/>
  <c r="A144" i="10"/>
  <c r="C143" i="10"/>
  <c r="B144" i="9"/>
  <c r="C144" i="9" s="1"/>
  <c r="A152" i="12" l="1"/>
  <c r="B151" i="12"/>
  <c r="C151" i="12" s="1"/>
  <c r="B145" i="8"/>
  <c r="C145" i="8" s="1"/>
  <c r="A145" i="10"/>
  <c r="C144" i="10"/>
  <c r="B145" i="9"/>
  <c r="C145" i="9" s="1"/>
  <c r="A153" i="12" l="1"/>
  <c r="B152" i="12"/>
  <c r="C152" i="12" s="1"/>
  <c r="B146" i="8"/>
  <c r="C146" i="8" s="1"/>
  <c r="C145" i="10"/>
  <c r="A146" i="10"/>
  <c r="B146" i="9"/>
  <c r="C146" i="9" s="1"/>
  <c r="A154" i="12" l="1"/>
  <c r="B153" i="12"/>
  <c r="C153" i="12" s="1"/>
  <c r="B147" i="8"/>
  <c r="C147" i="8" s="1"/>
  <c r="C146" i="10"/>
  <c r="A147" i="10"/>
  <c r="B147" i="9"/>
  <c r="C147" i="9" s="1"/>
  <c r="A155" i="12" l="1"/>
  <c r="B154" i="12"/>
  <c r="C154" i="12" s="1"/>
  <c r="B148" i="8"/>
  <c r="C148" i="8" s="1"/>
  <c r="A148" i="10"/>
  <c r="C147" i="10"/>
  <c r="B148" i="9"/>
  <c r="C148" i="9" s="1"/>
  <c r="A156" i="12" l="1"/>
  <c r="B155" i="12"/>
  <c r="C155" i="12" s="1"/>
  <c r="B149" i="8"/>
  <c r="C149" i="8" s="1"/>
  <c r="A149" i="10"/>
  <c r="C148" i="10"/>
  <c r="B149" i="9"/>
  <c r="C149" i="9" s="1"/>
  <c r="A157" i="12" l="1"/>
  <c r="B156" i="12"/>
  <c r="C156" i="12" s="1"/>
  <c r="B150" i="8"/>
  <c r="C150" i="8" s="1"/>
  <c r="C149" i="10"/>
  <c r="A150" i="10"/>
  <c r="B150" i="9"/>
  <c r="C150" i="9" s="1"/>
  <c r="A158" i="12" l="1"/>
  <c r="B157" i="12"/>
  <c r="C157" i="12" s="1"/>
  <c r="B151" i="8"/>
  <c r="C151" i="8" s="1"/>
  <c r="C150" i="10"/>
  <c r="A151" i="10"/>
  <c r="B151" i="9"/>
  <c r="C151" i="9" s="1"/>
  <c r="A159" i="12" l="1"/>
  <c r="B158" i="12"/>
  <c r="C158" i="12" s="1"/>
  <c r="B152" i="8"/>
  <c r="C152" i="8" s="1"/>
  <c r="A152" i="10"/>
  <c r="C151" i="10"/>
  <c r="B152" i="9"/>
  <c r="C152" i="9" s="1"/>
  <c r="A160" i="12" l="1"/>
  <c r="B159" i="12"/>
  <c r="C159" i="12" s="1"/>
  <c r="B153" i="8"/>
  <c r="C153" i="8" s="1"/>
  <c r="A153" i="10"/>
  <c r="C152" i="10"/>
  <c r="B153" i="9"/>
  <c r="C153" i="9" s="1"/>
  <c r="A161" i="12" l="1"/>
  <c r="B160" i="12"/>
  <c r="C160" i="12" s="1"/>
  <c r="B154" i="8"/>
  <c r="C154" i="8" s="1"/>
  <c r="C153" i="10"/>
  <c r="A154" i="10"/>
  <c r="B154" i="9"/>
  <c r="C154" i="9" s="1"/>
  <c r="A162" i="12" l="1"/>
  <c r="B161" i="12"/>
  <c r="C161" i="12" s="1"/>
  <c r="B155" i="8"/>
  <c r="C155" i="8" s="1"/>
  <c r="C154" i="10"/>
  <c r="A155" i="10"/>
  <c r="B155" i="9"/>
  <c r="C155" i="9" s="1"/>
  <c r="A163" i="12" l="1"/>
  <c r="B162" i="12"/>
  <c r="C162" i="12" s="1"/>
  <c r="B156" i="8"/>
  <c r="C156" i="8" s="1"/>
  <c r="A156" i="10"/>
  <c r="C155" i="10"/>
  <c r="B156" i="9"/>
  <c r="C156" i="9" s="1"/>
  <c r="A164" i="12" l="1"/>
  <c r="B163" i="12"/>
  <c r="C163" i="12" s="1"/>
  <c r="B157" i="8"/>
  <c r="C157" i="8" s="1"/>
  <c r="A157" i="10"/>
  <c r="C156" i="10"/>
  <c r="B157" i="9"/>
  <c r="C157" i="9" s="1"/>
  <c r="A165" i="12" l="1"/>
  <c r="B164" i="12"/>
  <c r="C164" i="12" s="1"/>
  <c r="B158" i="8"/>
  <c r="C158" i="8" s="1"/>
  <c r="C157" i="10"/>
  <c r="A158" i="10"/>
  <c r="B158" i="9"/>
  <c r="C158" i="9" s="1"/>
  <c r="A166" i="12" l="1"/>
  <c r="B165" i="12"/>
  <c r="C165" i="12" s="1"/>
  <c r="B159" i="8"/>
  <c r="C159" i="8" s="1"/>
  <c r="C158" i="10"/>
  <c r="A159" i="10"/>
  <c r="B159" i="9"/>
  <c r="C159" i="9" s="1"/>
  <c r="A167" i="12" l="1"/>
  <c r="B166" i="12"/>
  <c r="C166" i="12" s="1"/>
  <c r="B160" i="8"/>
  <c r="C160" i="8" s="1"/>
  <c r="A160" i="10"/>
  <c r="C159" i="10"/>
  <c r="B160" i="9"/>
  <c r="C160" i="9" s="1"/>
  <c r="A168" i="12" l="1"/>
  <c r="B167" i="12"/>
  <c r="C167" i="12" s="1"/>
  <c r="B161" i="8"/>
  <c r="C161" i="8" s="1"/>
  <c r="A161" i="10"/>
  <c r="C160" i="10"/>
  <c r="B161" i="9"/>
  <c r="C161" i="9" s="1"/>
  <c r="A169" i="12" l="1"/>
  <c r="B168" i="12"/>
  <c r="C168" i="12" s="1"/>
  <c r="B162" i="8"/>
  <c r="C162" i="8" s="1"/>
  <c r="C161" i="10"/>
  <c r="A162" i="10"/>
  <c r="B162" i="9"/>
  <c r="C162" i="9" s="1"/>
  <c r="A170" i="12" l="1"/>
  <c r="B169" i="12"/>
  <c r="C169" i="12" s="1"/>
  <c r="B163" i="8"/>
  <c r="C163" i="8" s="1"/>
  <c r="C162" i="10"/>
  <c r="A163" i="10"/>
  <c r="B163" i="9"/>
  <c r="C163" i="9" s="1"/>
  <c r="A171" i="12" l="1"/>
  <c r="B170" i="12"/>
  <c r="C170" i="12" s="1"/>
  <c r="B164" i="8"/>
  <c r="C164" i="8" s="1"/>
  <c r="A164" i="10"/>
  <c r="C163" i="10"/>
  <c r="B164" i="9"/>
  <c r="C164" i="9" s="1"/>
  <c r="A172" i="12" l="1"/>
  <c r="B171" i="12"/>
  <c r="C171" i="12" s="1"/>
  <c r="B165" i="8"/>
  <c r="C165" i="8" s="1"/>
  <c r="A165" i="10"/>
  <c r="C164" i="10"/>
  <c r="B165" i="9"/>
  <c r="C165" i="9" s="1"/>
  <c r="A173" i="12" l="1"/>
  <c r="B172" i="12"/>
  <c r="C172" i="12" s="1"/>
  <c r="B166" i="8"/>
  <c r="C166" i="8" s="1"/>
  <c r="C165" i="10"/>
  <c r="A166" i="10"/>
  <c r="B166" i="9"/>
  <c r="C166" i="9" s="1"/>
  <c r="A174" i="12" l="1"/>
  <c r="B173" i="12"/>
  <c r="C173" i="12" s="1"/>
  <c r="B167" i="8"/>
  <c r="C167" i="8" s="1"/>
  <c r="C166" i="10"/>
  <c r="A167" i="10"/>
  <c r="B167" i="9"/>
  <c r="C167" i="9" s="1"/>
  <c r="A175" i="12" l="1"/>
  <c r="B174" i="12"/>
  <c r="C174" i="12" s="1"/>
  <c r="B168" i="8"/>
  <c r="C168" i="8" s="1"/>
  <c r="A168" i="10"/>
  <c r="C167" i="10"/>
  <c r="B168" i="9"/>
  <c r="C168" i="9" s="1"/>
  <c r="A176" i="12" l="1"/>
  <c r="B175" i="12"/>
  <c r="C175" i="12" s="1"/>
  <c r="B169" i="8"/>
  <c r="C169" i="8" s="1"/>
  <c r="A169" i="10"/>
  <c r="C168" i="10"/>
  <c r="B169" i="9"/>
  <c r="C169" i="9" s="1"/>
  <c r="A177" i="12" l="1"/>
  <c r="B176" i="12"/>
  <c r="C176" i="12" s="1"/>
  <c r="B170" i="8"/>
  <c r="C170" i="8" s="1"/>
  <c r="C169" i="10"/>
  <c r="A170" i="10"/>
  <c r="B170" i="9"/>
  <c r="C170" i="9" s="1"/>
  <c r="A178" i="12" l="1"/>
  <c r="B177" i="12"/>
  <c r="C177" i="12" s="1"/>
  <c r="B171" i="8"/>
  <c r="C171" i="8" s="1"/>
  <c r="C170" i="10"/>
  <c r="A171" i="10"/>
  <c r="B171" i="9"/>
  <c r="C171" i="9" s="1"/>
  <c r="A179" i="12" l="1"/>
  <c r="B178" i="12"/>
  <c r="C178" i="12" s="1"/>
  <c r="B172" i="8"/>
  <c r="C172" i="8" s="1"/>
  <c r="A172" i="10"/>
  <c r="C171" i="10"/>
  <c r="B172" i="9"/>
  <c r="C172" i="9" s="1"/>
  <c r="A180" i="12" l="1"/>
  <c r="B179" i="12"/>
  <c r="C179" i="12" s="1"/>
  <c r="B173" i="8"/>
  <c r="C173" i="8" s="1"/>
  <c r="A173" i="10"/>
  <c r="C172" i="10"/>
  <c r="B173" i="9"/>
  <c r="C173" i="9" s="1"/>
  <c r="A181" i="12" l="1"/>
  <c r="B180" i="12"/>
  <c r="C180" i="12" s="1"/>
  <c r="B174" i="8"/>
  <c r="C174" i="8" s="1"/>
  <c r="C173" i="10"/>
  <c r="A174" i="10"/>
  <c r="B174" i="9"/>
  <c r="C174" i="9" s="1"/>
  <c r="A182" i="12" l="1"/>
  <c r="B181" i="12"/>
  <c r="C181" i="12" s="1"/>
  <c r="B175" i="8"/>
  <c r="C175" i="8" s="1"/>
  <c r="C174" i="10"/>
  <c r="A175" i="10"/>
  <c r="B175" i="9"/>
  <c r="C175" i="9" s="1"/>
  <c r="A183" i="12" l="1"/>
  <c r="B182" i="12"/>
  <c r="C182" i="12" s="1"/>
  <c r="B176" i="8"/>
  <c r="C176" i="8" s="1"/>
  <c r="A176" i="10"/>
  <c r="C175" i="10"/>
  <c r="B176" i="9"/>
  <c r="C176" i="9" s="1"/>
  <c r="A184" i="12" l="1"/>
  <c r="B183" i="12"/>
  <c r="C183" i="12" s="1"/>
  <c r="B177" i="8"/>
  <c r="C177" i="8" s="1"/>
  <c r="A177" i="10"/>
  <c r="C176" i="10"/>
  <c r="B177" i="9"/>
  <c r="C177" i="9" s="1"/>
  <c r="A185" i="12" l="1"/>
  <c r="B184" i="12"/>
  <c r="C184" i="12" s="1"/>
  <c r="B178" i="8"/>
  <c r="C178" i="8" s="1"/>
  <c r="C177" i="10"/>
  <c r="A178" i="10"/>
  <c r="B178" i="9"/>
  <c r="C178" i="9" s="1"/>
  <c r="A186" i="12" l="1"/>
  <c r="B185" i="12"/>
  <c r="C185" i="12" s="1"/>
  <c r="B179" i="8"/>
  <c r="C179" i="8" s="1"/>
  <c r="C178" i="10"/>
  <c r="A179" i="10"/>
  <c r="B179" i="9"/>
  <c r="C179" i="9" s="1"/>
  <c r="A187" i="12" l="1"/>
  <c r="B186" i="12"/>
  <c r="C186" i="12" s="1"/>
  <c r="B180" i="8"/>
  <c r="C180" i="8" s="1"/>
  <c r="A180" i="10"/>
  <c r="C179" i="10"/>
  <c r="B180" i="9"/>
  <c r="C180" i="9" s="1"/>
  <c r="A188" i="12" l="1"/>
  <c r="B187" i="12"/>
  <c r="C187" i="12" s="1"/>
  <c r="B181" i="8"/>
  <c r="C181" i="8" s="1"/>
  <c r="A181" i="10"/>
  <c r="C180" i="10"/>
  <c r="B181" i="9"/>
  <c r="C181" i="9" s="1"/>
  <c r="A189" i="12" l="1"/>
  <c r="B188" i="12"/>
  <c r="C188" i="12" s="1"/>
  <c r="B182" i="8"/>
  <c r="C182" i="8" s="1"/>
  <c r="C181" i="10"/>
  <c r="A182" i="10"/>
  <c r="B182" i="9"/>
  <c r="C182" i="9" s="1"/>
  <c r="A190" i="12" l="1"/>
  <c r="B189" i="12"/>
  <c r="C189" i="12" s="1"/>
  <c r="B183" i="8"/>
  <c r="C182" i="10"/>
  <c r="A183" i="10"/>
  <c r="B183" i="9"/>
  <c r="C183" i="9" s="1"/>
  <c r="A191" i="12" l="1"/>
  <c r="B190" i="12"/>
  <c r="C190" i="12" s="1"/>
  <c r="C183" i="8"/>
  <c r="B184" i="8"/>
  <c r="C184" i="8" s="1"/>
  <c r="A184" i="10"/>
  <c r="C183" i="10"/>
  <c r="B184" i="9"/>
  <c r="C184" i="9" s="1"/>
  <c r="A192" i="12" l="1"/>
  <c r="B191" i="12"/>
  <c r="C191" i="12" s="1"/>
  <c r="B185" i="8"/>
  <c r="A185" i="10"/>
  <c r="C184" i="10"/>
  <c r="B185" i="9"/>
  <c r="C185" i="9" s="1"/>
  <c r="A193" i="12" l="1"/>
  <c r="B192" i="12"/>
  <c r="C192" i="12" s="1"/>
  <c r="C185" i="8"/>
  <c r="B186" i="8"/>
  <c r="C186" i="8" s="1"/>
  <c r="C185" i="10"/>
  <c r="A186" i="10"/>
  <c r="B186" i="9"/>
  <c r="C186" i="9" s="1"/>
  <c r="A194" i="12" l="1"/>
  <c r="B193" i="12"/>
  <c r="C193" i="12" s="1"/>
  <c r="B187" i="8"/>
  <c r="C186" i="10"/>
  <c r="A187" i="10"/>
  <c r="B187" i="9"/>
  <c r="C187" i="9" s="1"/>
  <c r="A195" i="12" l="1"/>
  <c r="B194" i="12"/>
  <c r="C194" i="12" s="1"/>
  <c r="C187" i="8"/>
  <c r="B188" i="8"/>
  <c r="C188" i="8" s="1"/>
  <c r="A188" i="10"/>
  <c r="C187" i="10"/>
  <c r="B188" i="9"/>
  <c r="C188" i="9" s="1"/>
  <c r="A196" i="12" l="1"/>
  <c r="B195" i="12"/>
  <c r="C195" i="12" s="1"/>
  <c r="B189" i="8"/>
  <c r="A189" i="10"/>
  <c r="C188" i="10"/>
  <c r="B189" i="9"/>
  <c r="C189" i="9" s="1"/>
  <c r="A197" i="12" l="1"/>
  <c r="B196" i="12"/>
  <c r="C196" i="12" s="1"/>
  <c r="C189" i="8"/>
  <c r="B190" i="8"/>
  <c r="C190" i="8" s="1"/>
  <c r="C189" i="10"/>
  <c r="A190" i="10"/>
  <c r="B190" i="9"/>
  <c r="C190" i="9" s="1"/>
  <c r="A198" i="12" l="1"/>
  <c r="B197" i="12"/>
  <c r="C197" i="12" s="1"/>
  <c r="B191" i="8"/>
  <c r="C190" i="10"/>
  <c r="A191" i="10"/>
  <c r="B191" i="9"/>
  <c r="C191" i="9" s="1"/>
  <c r="A199" i="12" l="1"/>
  <c r="B198" i="12"/>
  <c r="C198" i="12" s="1"/>
  <c r="C191" i="8"/>
  <c r="B192" i="8"/>
  <c r="C192" i="8" s="1"/>
  <c r="A192" i="10"/>
  <c r="C191" i="10"/>
  <c r="B192" i="9"/>
  <c r="C192" i="9" s="1"/>
  <c r="A200" i="12" l="1"/>
  <c r="B199" i="12"/>
  <c r="C199" i="12" s="1"/>
  <c r="B193" i="8"/>
  <c r="C193" i="8" s="1"/>
  <c r="A193" i="10"/>
  <c r="C192" i="10"/>
  <c r="B193" i="9"/>
  <c r="C193" i="9" s="1"/>
  <c r="A201" i="12" l="1"/>
  <c r="B200" i="12"/>
  <c r="C200" i="12" s="1"/>
  <c r="B194" i="8"/>
  <c r="C194" i="8" s="1"/>
  <c r="C193" i="10"/>
  <c r="A194" i="10"/>
  <c r="B194" i="9"/>
  <c r="C194" i="9" s="1"/>
  <c r="A202" i="12" l="1"/>
  <c r="B201" i="12"/>
  <c r="C201" i="12" s="1"/>
  <c r="B195" i="8"/>
  <c r="C195" i="8" s="1"/>
  <c r="C194" i="10"/>
  <c r="A195" i="10"/>
  <c r="B195" i="9"/>
  <c r="C195" i="9" s="1"/>
  <c r="A203" i="12" l="1"/>
  <c r="B202" i="12"/>
  <c r="C202" i="12" s="1"/>
  <c r="B196" i="8"/>
  <c r="C196" i="8" s="1"/>
  <c r="A196" i="10"/>
  <c r="C195" i="10"/>
  <c r="B196" i="9"/>
  <c r="C196" i="9" s="1"/>
  <c r="A204" i="12" l="1"/>
  <c r="B203" i="12"/>
  <c r="C203" i="12" s="1"/>
  <c r="B197" i="8"/>
  <c r="C197" i="8" s="1"/>
  <c r="A197" i="10"/>
  <c r="C196" i="10"/>
  <c r="B197" i="9"/>
  <c r="C197" i="9" s="1"/>
  <c r="A205" i="12" l="1"/>
  <c r="B204" i="12"/>
  <c r="C204" i="12" s="1"/>
  <c r="B198" i="8"/>
  <c r="C198" i="8" s="1"/>
  <c r="C197" i="10"/>
  <c r="A198" i="10"/>
  <c r="B198" i="9"/>
  <c r="C198" i="9" s="1"/>
  <c r="A206" i="12" l="1"/>
  <c r="B205" i="12"/>
  <c r="C205" i="12" s="1"/>
  <c r="B199" i="8"/>
  <c r="C199" i="8" s="1"/>
  <c r="C198" i="10"/>
  <c r="A199" i="10"/>
  <c r="B199" i="9"/>
  <c r="C199" i="9" s="1"/>
  <c r="A207" i="12" l="1"/>
  <c r="B206" i="12"/>
  <c r="C206" i="12" s="1"/>
  <c r="B200" i="8"/>
  <c r="C200" i="8" s="1"/>
  <c r="A200" i="10"/>
  <c r="C199" i="10"/>
  <c r="B200" i="9"/>
  <c r="C200" i="9" s="1"/>
  <c r="A208" i="12" l="1"/>
  <c r="B207" i="12"/>
  <c r="C207" i="12" s="1"/>
  <c r="B201" i="8"/>
  <c r="C201" i="8" s="1"/>
  <c r="A201" i="10"/>
  <c r="C200" i="10"/>
  <c r="B201" i="9"/>
  <c r="C201" i="9" s="1"/>
  <c r="A209" i="12" l="1"/>
  <c r="B208" i="12"/>
  <c r="C208" i="12" s="1"/>
  <c r="B202" i="8"/>
  <c r="C202" i="8" s="1"/>
  <c r="C201" i="10"/>
  <c r="A202" i="10"/>
  <c r="B202" i="9"/>
  <c r="C202" i="9" s="1"/>
  <c r="A210" i="12" l="1"/>
  <c r="B209" i="12"/>
  <c r="C209" i="12" s="1"/>
  <c r="B203" i="8"/>
  <c r="C203" i="8" s="1"/>
  <c r="C202" i="10"/>
  <c r="A203" i="10"/>
  <c r="B203" i="9"/>
  <c r="C203" i="9" s="1"/>
  <c r="A211" i="12" l="1"/>
  <c r="B210" i="12"/>
  <c r="C210" i="12" s="1"/>
  <c r="B204" i="8"/>
  <c r="C204" i="8" s="1"/>
  <c r="A204" i="10"/>
  <c r="C203" i="10"/>
  <c r="B204" i="9"/>
  <c r="C204" i="9" s="1"/>
  <c r="A212" i="12" l="1"/>
  <c r="B211" i="12"/>
  <c r="C211" i="12" s="1"/>
  <c r="B205" i="8"/>
  <c r="C205" i="8" s="1"/>
  <c r="A205" i="10"/>
  <c r="C204" i="10"/>
  <c r="B205" i="9"/>
  <c r="C205" i="9" s="1"/>
  <c r="A213" i="12" l="1"/>
  <c r="B212" i="12"/>
  <c r="C212" i="12" s="1"/>
  <c r="B206" i="8"/>
  <c r="C206" i="8" s="1"/>
  <c r="C205" i="10"/>
  <c r="A206" i="10"/>
  <c r="B206" i="9"/>
  <c r="C206" i="9" s="1"/>
  <c r="A214" i="12" l="1"/>
  <c r="B213" i="12"/>
  <c r="C213" i="12" s="1"/>
  <c r="B207" i="8"/>
  <c r="C207" i="8" s="1"/>
  <c r="C206" i="10"/>
  <c r="A207" i="10"/>
  <c r="B207" i="9"/>
  <c r="C207" i="9" s="1"/>
  <c r="A215" i="12" l="1"/>
  <c r="B214" i="12"/>
  <c r="C214" i="12" s="1"/>
  <c r="B208" i="8"/>
  <c r="C208" i="8" s="1"/>
  <c r="A208" i="10"/>
  <c r="C207" i="10"/>
  <c r="B208" i="9"/>
  <c r="C208" i="9" s="1"/>
  <c r="A216" i="12" l="1"/>
  <c r="B215" i="12"/>
  <c r="C215" i="12" s="1"/>
  <c r="B209" i="8"/>
  <c r="C209" i="8" s="1"/>
  <c r="A209" i="10"/>
  <c r="C208" i="10"/>
  <c r="B209" i="9"/>
  <c r="C209" i="9" s="1"/>
  <c r="A217" i="12" l="1"/>
  <c r="B216" i="12"/>
  <c r="C216" i="12" s="1"/>
  <c r="B210" i="8"/>
  <c r="C210" i="8" s="1"/>
  <c r="C209" i="10"/>
  <c r="A210" i="10"/>
  <c r="B210" i="9"/>
  <c r="C210" i="9" s="1"/>
  <c r="A218" i="12" l="1"/>
  <c r="B217" i="12"/>
  <c r="C217" i="12" s="1"/>
  <c r="B211" i="8"/>
  <c r="C211" i="8" s="1"/>
  <c r="C210" i="10"/>
  <c r="A211" i="10"/>
  <c r="B211" i="9"/>
  <c r="C211" i="9" s="1"/>
  <c r="A219" i="12" l="1"/>
  <c r="B218" i="12"/>
  <c r="C218" i="12" s="1"/>
  <c r="B212" i="8"/>
  <c r="C212" i="8" s="1"/>
  <c r="A212" i="10"/>
  <c r="C211" i="10"/>
  <c r="B212" i="9"/>
  <c r="C212" i="9" s="1"/>
  <c r="A220" i="12" l="1"/>
  <c r="B219" i="12"/>
  <c r="C219" i="12" s="1"/>
  <c r="B213" i="8"/>
  <c r="C213" i="8" s="1"/>
  <c r="A213" i="10"/>
  <c r="C212" i="10"/>
  <c r="B213" i="9"/>
  <c r="C213" i="9" s="1"/>
  <c r="A221" i="12" l="1"/>
  <c r="B220" i="12"/>
  <c r="C220" i="12" s="1"/>
  <c r="B214" i="8"/>
  <c r="C214" i="8" s="1"/>
  <c r="C213" i="10"/>
  <c r="A214" i="10"/>
  <c r="B214" i="9"/>
  <c r="C214" i="9" s="1"/>
  <c r="A222" i="12" l="1"/>
  <c r="B221" i="12"/>
  <c r="C221" i="12" s="1"/>
  <c r="B215" i="8"/>
  <c r="C215" i="8" s="1"/>
  <c r="C214" i="10"/>
  <c r="A215" i="10"/>
  <c r="B215" i="9"/>
  <c r="C215" i="9" s="1"/>
  <c r="A223" i="12" l="1"/>
  <c r="B222" i="12"/>
  <c r="C222" i="12" s="1"/>
  <c r="B216" i="8"/>
  <c r="C216" i="8" s="1"/>
  <c r="A216" i="10"/>
  <c r="C215" i="10"/>
  <c r="B216" i="9"/>
  <c r="C216" i="9" s="1"/>
  <c r="A224" i="12" l="1"/>
  <c r="B223" i="12"/>
  <c r="C223" i="12" s="1"/>
  <c r="B217" i="8"/>
  <c r="C217" i="8" s="1"/>
  <c r="A217" i="10"/>
  <c r="C216" i="10"/>
  <c r="B217" i="9"/>
  <c r="C217" i="9" s="1"/>
  <c r="A225" i="12" l="1"/>
  <c r="B224" i="12"/>
  <c r="C224" i="12" s="1"/>
  <c r="B218" i="8"/>
  <c r="C218" i="8" s="1"/>
  <c r="C217" i="10"/>
  <c r="A218" i="10"/>
  <c r="B218" i="9"/>
  <c r="C218" i="9" s="1"/>
  <c r="A226" i="12" l="1"/>
  <c r="B225" i="12"/>
  <c r="C225" i="12" s="1"/>
  <c r="B219" i="8"/>
  <c r="C219" i="8" s="1"/>
  <c r="C218" i="10"/>
  <c r="A219" i="10"/>
  <c r="B219" i="9"/>
  <c r="C219" i="9" s="1"/>
  <c r="A227" i="12" l="1"/>
  <c r="B226" i="12"/>
  <c r="C226" i="12" s="1"/>
  <c r="B220" i="8"/>
  <c r="C220" i="8" s="1"/>
  <c r="A220" i="10"/>
  <c r="C219" i="10"/>
  <c r="B220" i="9"/>
  <c r="C220" i="9" s="1"/>
  <c r="A228" i="12" l="1"/>
  <c r="B227" i="12"/>
  <c r="C227" i="12" s="1"/>
  <c r="B221" i="8"/>
  <c r="C221" i="8" s="1"/>
  <c r="A221" i="10"/>
  <c r="C220" i="10"/>
  <c r="B221" i="9"/>
  <c r="C221" i="9" s="1"/>
  <c r="A229" i="12" l="1"/>
  <c r="B228" i="12"/>
  <c r="C228" i="12" s="1"/>
  <c r="B222" i="8"/>
  <c r="C222" i="8" s="1"/>
  <c r="C221" i="10"/>
  <c r="A222" i="10"/>
  <c r="B222" i="9"/>
  <c r="C222" i="9" s="1"/>
  <c r="A230" i="12" l="1"/>
  <c r="B229" i="12"/>
  <c r="C229" i="12" s="1"/>
  <c r="B223" i="8"/>
  <c r="C223" i="8" s="1"/>
  <c r="C222" i="10"/>
  <c r="A223" i="10"/>
  <c r="B223" i="9"/>
  <c r="C223" i="9" s="1"/>
  <c r="A231" i="12" l="1"/>
  <c r="B230" i="12"/>
  <c r="C230" i="12" s="1"/>
  <c r="B224" i="8"/>
  <c r="C224" i="8" s="1"/>
  <c r="A224" i="10"/>
  <c r="C223" i="10"/>
  <c r="B224" i="9"/>
  <c r="C224" i="9" s="1"/>
  <c r="A232" i="12" l="1"/>
  <c r="B231" i="12"/>
  <c r="C231" i="12" s="1"/>
  <c r="B225" i="8"/>
  <c r="C225" i="8" s="1"/>
  <c r="A225" i="10"/>
  <c r="C224" i="10"/>
  <c r="B225" i="9"/>
  <c r="C225" i="9" s="1"/>
  <c r="A233" i="12" l="1"/>
  <c r="B232" i="12"/>
  <c r="C232" i="12" s="1"/>
  <c r="B226" i="8"/>
  <c r="C226" i="8" s="1"/>
  <c r="C225" i="10"/>
  <c r="A226" i="10"/>
  <c r="B226" i="9"/>
  <c r="C226" i="9" s="1"/>
  <c r="A234" i="12" l="1"/>
  <c r="B233" i="12"/>
  <c r="C233" i="12" s="1"/>
  <c r="B227" i="8"/>
  <c r="C227" i="8" s="1"/>
  <c r="C226" i="10"/>
  <c r="A227" i="10"/>
  <c r="B227" i="9"/>
  <c r="C227" i="9" s="1"/>
  <c r="A235" i="12" l="1"/>
  <c r="B234" i="12"/>
  <c r="C234" i="12" s="1"/>
  <c r="B228" i="8"/>
  <c r="C228" i="8" s="1"/>
  <c r="A228" i="10"/>
  <c r="C227" i="10"/>
  <c r="B228" i="9"/>
  <c r="C228" i="9" s="1"/>
  <c r="A236" i="12" l="1"/>
  <c r="B235" i="12"/>
  <c r="C235" i="12" s="1"/>
  <c r="B229" i="8"/>
  <c r="C229" i="8" s="1"/>
  <c r="A229" i="10"/>
  <c r="C228" i="10"/>
  <c r="B229" i="9"/>
  <c r="C229" i="9" s="1"/>
  <c r="A237" i="12" l="1"/>
  <c r="B236" i="12"/>
  <c r="C236" i="12" s="1"/>
  <c r="B230" i="8"/>
  <c r="C230" i="8" s="1"/>
  <c r="C229" i="10"/>
  <c r="A230" i="10"/>
  <c r="B230" i="9"/>
  <c r="C230" i="9" s="1"/>
  <c r="A238" i="12" l="1"/>
  <c r="B237" i="12"/>
  <c r="C237" i="12" s="1"/>
  <c r="B231" i="8"/>
  <c r="C231" i="8" s="1"/>
  <c r="C230" i="10"/>
  <c r="A231" i="10"/>
  <c r="B231" i="9"/>
  <c r="C231" i="9" s="1"/>
  <c r="A239" i="12" l="1"/>
  <c r="B238" i="12"/>
  <c r="C238" i="12" s="1"/>
  <c r="B232" i="8"/>
  <c r="C232" i="8" s="1"/>
  <c r="A232" i="10"/>
  <c r="C231" i="10"/>
  <c r="B232" i="9"/>
  <c r="C232" i="9" s="1"/>
  <c r="A240" i="12" l="1"/>
  <c r="B239" i="12"/>
  <c r="C239" i="12" s="1"/>
  <c r="B233" i="8"/>
  <c r="C233" i="8" s="1"/>
  <c r="A233" i="10"/>
  <c r="C232" i="10"/>
  <c r="B233" i="9"/>
  <c r="C233" i="9" s="1"/>
  <c r="A241" i="12" l="1"/>
  <c r="B240" i="12"/>
  <c r="C240" i="12" s="1"/>
  <c r="B234" i="8"/>
  <c r="C234" i="8" s="1"/>
  <c r="C233" i="10"/>
  <c r="A234" i="10"/>
  <c r="B234" i="9"/>
  <c r="C234" i="9" s="1"/>
  <c r="A242" i="12" l="1"/>
  <c r="B241" i="12"/>
  <c r="C241" i="12" s="1"/>
  <c r="B235" i="8"/>
  <c r="C235" i="8" s="1"/>
  <c r="C234" i="10"/>
  <c r="A235" i="10"/>
  <c r="B235" i="9"/>
  <c r="C235" i="9" s="1"/>
  <c r="A243" i="12" l="1"/>
  <c r="B242" i="12"/>
  <c r="C242" i="12" s="1"/>
  <c r="B236" i="8"/>
  <c r="C236" i="8" s="1"/>
  <c r="A236" i="10"/>
  <c r="C235" i="10"/>
  <c r="B236" i="9"/>
  <c r="C236" i="9" s="1"/>
  <c r="A244" i="12" l="1"/>
  <c r="B243" i="12"/>
  <c r="C243" i="12" s="1"/>
  <c r="B237" i="8"/>
  <c r="C237" i="8" s="1"/>
  <c r="A237" i="10"/>
  <c r="C236" i="10"/>
  <c r="B237" i="9"/>
  <c r="C237" i="9" s="1"/>
  <c r="A245" i="12" l="1"/>
  <c r="B244" i="12"/>
  <c r="C244" i="12" s="1"/>
  <c r="B238" i="8"/>
  <c r="C238" i="8" s="1"/>
  <c r="C237" i="10"/>
  <c r="A238" i="10"/>
  <c r="B238" i="9"/>
  <c r="C238" i="9" s="1"/>
  <c r="A246" i="12" l="1"/>
  <c r="B245" i="12"/>
  <c r="C245" i="12" s="1"/>
  <c r="B239" i="8"/>
  <c r="C239" i="8" s="1"/>
  <c r="C238" i="10"/>
  <c r="A239" i="10"/>
  <c r="B239" i="9"/>
  <c r="C239" i="9" s="1"/>
  <c r="A247" i="12" l="1"/>
  <c r="B246" i="12"/>
  <c r="C246" i="12" s="1"/>
  <c r="B240" i="8"/>
  <c r="C240" i="8" s="1"/>
  <c r="A240" i="10"/>
  <c r="C239" i="10"/>
  <c r="B240" i="9"/>
  <c r="C240" i="9" s="1"/>
  <c r="A248" i="12" l="1"/>
  <c r="B247" i="12"/>
  <c r="C247" i="12" s="1"/>
  <c r="B241" i="8"/>
  <c r="C241" i="8" s="1"/>
  <c r="A241" i="10"/>
  <c r="C240" i="10"/>
  <c r="B241" i="9"/>
  <c r="C241" i="9" s="1"/>
  <c r="A249" i="12" l="1"/>
  <c r="B248" i="12"/>
  <c r="C248" i="12" s="1"/>
  <c r="B242" i="8"/>
  <c r="C242" i="8" s="1"/>
  <c r="C241" i="10"/>
  <c r="A242" i="10"/>
  <c r="B242" i="9"/>
  <c r="C242" i="9" s="1"/>
  <c r="A250" i="12" l="1"/>
  <c r="B249" i="12"/>
  <c r="C249" i="12" s="1"/>
  <c r="B243" i="8"/>
  <c r="C243" i="8" s="1"/>
  <c r="C242" i="10"/>
  <c r="A243" i="10"/>
  <c r="B243" i="9"/>
  <c r="C243" i="9" s="1"/>
  <c r="A251" i="12" l="1"/>
  <c r="B250" i="12"/>
  <c r="C250" i="12" s="1"/>
  <c r="B244" i="8"/>
  <c r="C244" i="8" s="1"/>
  <c r="A244" i="10"/>
  <c r="C243" i="10"/>
  <c r="B244" i="9"/>
  <c r="C244" i="9" s="1"/>
  <c r="A252" i="12" l="1"/>
  <c r="B251" i="12"/>
  <c r="C251" i="12" s="1"/>
  <c r="B245" i="8"/>
  <c r="C245" i="8" s="1"/>
  <c r="A245" i="10"/>
  <c r="C244" i="10"/>
  <c r="B245" i="9"/>
  <c r="C245" i="9" s="1"/>
  <c r="A253" i="12" l="1"/>
  <c r="B252" i="12"/>
  <c r="C252" i="12" s="1"/>
  <c r="B246" i="8"/>
  <c r="C246" i="8" s="1"/>
  <c r="C245" i="10"/>
  <c r="A246" i="10"/>
  <c r="B246" i="9"/>
  <c r="C246" i="9" s="1"/>
  <c r="A254" i="12" l="1"/>
  <c r="B253" i="12"/>
  <c r="C253" i="12" s="1"/>
  <c r="B247" i="8"/>
  <c r="C247" i="8" s="1"/>
  <c r="C246" i="10"/>
  <c r="A247" i="10"/>
  <c r="B247" i="9"/>
  <c r="C247" i="9" s="1"/>
  <c r="A255" i="12" l="1"/>
  <c r="B254" i="12"/>
  <c r="C254" i="12" s="1"/>
  <c r="B248" i="8"/>
  <c r="C248" i="8" s="1"/>
  <c r="A248" i="10"/>
  <c r="C247" i="10"/>
  <c r="B248" i="9"/>
  <c r="C248" i="9" s="1"/>
  <c r="A256" i="12" l="1"/>
  <c r="B255" i="12"/>
  <c r="C255" i="12" s="1"/>
  <c r="B249" i="8"/>
  <c r="C249" i="8" s="1"/>
  <c r="A249" i="10"/>
  <c r="C248" i="10"/>
  <c r="B249" i="9"/>
  <c r="C249" i="9" s="1"/>
  <c r="A257" i="12" l="1"/>
  <c r="B256" i="12"/>
  <c r="C256" i="12" s="1"/>
  <c r="B250" i="8"/>
  <c r="C250" i="8" s="1"/>
  <c r="C249" i="10"/>
  <c r="A250" i="10"/>
  <c r="B250" i="9"/>
  <c r="C250" i="9" s="1"/>
  <c r="A258" i="12" l="1"/>
  <c r="B257" i="12"/>
  <c r="C257" i="12" s="1"/>
  <c r="B251" i="8"/>
  <c r="C251" i="8" s="1"/>
  <c r="C250" i="10"/>
  <c r="A251" i="10"/>
  <c r="B251" i="9"/>
  <c r="C251" i="9" s="1"/>
  <c r="A259" i="12" l="1"/>
  <c r="B258" i="12"/>
  <c r="C258" i="12" s="1"/>
  <c r="B252" i="8"/>
  <c r="C252" i="8" s="1"/>
  <c r="A252" i="10"/>
  <c r="C251" i="10"/>
  <c r="B252" i="9"/>
  <c r="C252" i="9" s="1"/>
  <c r="A260" i="12" l="1"/>
  <c r="B259" i="12"/>
  <c r="C259" i="12" s="1"/>
  <c r="B253" i="8"/>
  <c r="C253" i="8" s="1"/>
  <c r="A253" i="10"/>
  <c r="C252" i="10"/>
  <c r="B253" i="9"/>
  <c r="C253" i="9" s="1"/>
  <c r="A261" i="12" l="1"/>
  <c r="B260" i="12"/>
  <c r="C260" i="12" s="1"/>
  <c r="B254" i="8"/>
  <c r="C254" i="8" s="1"/>
  <c r="C253" i="10"/>
  <c r="A254" i="10"/>
  <c r="B254" i="9"/>
  <c r="C254" i="9" s="1"/>
  <c r="A262" i="12" l="1"/>
  <c r="B261" i="12"/>
  <c r="C261" i="12" s="1"/>
  <c r="B255" i="8"/>
  <c r="C255" i="8" s="1"/>
  <c r="C254" i="10"/>
  <c r="A255" i="10"/>
  <c r="B255" i="9"/>
  <c r="C255" i="9" s="1"/>
  <c r="A263" i="12" l="1"/>
  <c r="B262" i="12"/>
  <c r="C262" i="12" s="1"/>
  <c r="B256" i="8"/>
  <c r="C256" i="8" s="1"/>
  <c r="A256" i="10"/>
  <c r="C255" i="10"/>
  <c r="B256" i="9"/>
  <c r="C256" i="9" s="1"/>
  <c r="A264" i="12" l="1"/>
  <c r="B263" i="12"/>
  <c r="C263" i="12" s="1"/>
  <c r="B257" i="8"/>
  <c r="C257" i="8" s="1"/>
  <c r="A257" i="10"/>
  <c r="C256" i="10"/>
  <c r="B257" i="9"/>
  <c r="C257" i="9" s="1"/>
  <c r="A265" i="12" l="1"/>
  <c r="B264" i="12"/>
  <c r="C264" i="12" s="1"/>
  <c r="B258" i="8"/>
  <c r="C258" i="8" s="1"/>
  <c r="C257" i="10"/>
  <c r="A258" i="10"/>
  <c r="B258" i="9"/>
  <c r="C258" i="9" s="1"/>
  <c r="A266" i="12" l="1"/>
  <c r="B265" i="12"/>
  <c r="C265" i="12" s="1"/>
  <c r="B259" i="8"/>
  <c r="C259" i="8" s="1"/>
  <c r="C258" i="10"/>
  <c r="A259" i="10"/>
  <c r="B259" i="9"/>
  <c r="C259" i="9" s="1"/>
  <c r="A267" i="12" l="1"/>
  <c r="B266" i="12"/>
  <c r="C266" i="12" s="1"/>
  <c r="B260" i="8"/>
  <c r="C260" i="8" s="1"/>
  <c r="A260" i="10"/>
  <c r="C259" i="10"/>
  <c r="B260" i="9"/>
  <c r="C260" i="9" s="1"/>
  <c r="A268" i="12" l="1"/>
  <c r="B267" i="12"/>
  <c r="C267" i="12" s="1"/>
  <c r="B261" i="8"/>
  <c r="C261" i="8" s="1"/>
  <c r="A261" i="10"/>
  <c r="C260" i="10"/>
  <c r="B261" i="9"/>
  <c r="C261" i="9" s="1"/>
  <c r="A269" i="12" l="1"/>
  <c r="B268" i="12"/>
  <c r="C268" i="12" s="1"/>
  <c r="B262" i="8"/>
  <c r="C262" i="8" s="1"/>
  <c r="C261" i="10"/>
  <c r="A262" i="10"/>
  <c r="B262" i="9"/>
  <c r="C262" i="9" s="1"/>
  <c r="A270" i="12" l="1"/>
  <c r="B269" i="12"/>
  <c r="C269" i="12" s="1"/>
  <c r="B263" i="8"/>
  <c r="C263" i="8" s="1"/>
  <c r="C262" i="10"/>
  <c r="A263" i="10"/>
  <c r="B263" i="9"/>
  <c r="C263" i="9" s="1"/>
  <c r="A271" i="12" l="1"/>
  <c r="B270" i="12"/>
  <c r="C270" i="12" s="1"/>
  <c r="B264" i="8"/>
  <c r="C264" i="8" s="1"/>
  <c r="A264" i="10"/>
  <c r="C263" i="10"/>
  <c r="B264" i="9"/>
  <c r="C264" i="9" s="1"/>
  <c r="A272" i="12" l="1"/>
  <c r="B271" i="12"/>
  <c r="C271" i="12" s="1"/>
  <c r="B265" i="8"/>
  <c r="C265" i="8" s="1"/>
  <c r="A265" i="10"/>
  <c r="C264" i="10"/>
  <c r="B265" i="9"/>
  <c r="C265" i="9" s="1"/>
  <c r="A273" i="12" l="1"/>
  <c r="B272" i="12"/>
  <c r="C272" i="12" s="1"/>
  <c r="B266" i="8"/>
  <c r="C266" i="8" s="1"/>
  <c r="C265" i="10"/>
  <c r="A266" i="10"/>
  <c r="B266" i="9"/>
  <c r="C266" i="9" s="1"/>
  <c r="A274" i="12" l="1"/>
  <c r="B273" i="12"/>
  <c r="C273" i="12" s="1"/>
  <c r="B267" i="8"/>
  <c r="C267" i="8" s="1"/>
  <c r="C266" i="10"/>
  <c r="A267" i="10"/>
  <c r="B267" i="9"/>
  <c r="C267" i="9" s="1"/>
  <c r="A275" i="12" l="1"/>
  <c r="B274" i="12"/>
  <c r="C274" i="12" s="1"/>
  <c r="B268" i="8"/>
  <c r="C268" i="8" s="1"/>
  <c r="A268" i="10"/>
  <c r="C267" i="10"/>
  <c r="B268" i="9"/>
  <c r="C268" i="9" s="1"/>
  <c r="A276" i="12" l="1"/>
  <c r="B275" i="12"/>
  <c r="C275" i="12" s="1"/>
  <c r="B269" i="8"/>
  <c r="C269" i="8" s="1"/>
  <c r="A269" i="10"/>
  <c r="C268" i="10"/>
  <c r="B269" i="9"/>
  <c r="C269" i="9" s="1"/>
  <c r="A277" i="12" l="1"/>
  <c r="B276" i="12"/>
  <c r="C276" i="12" s="1"/>
  <c r="B270" i="8"/>
  <c r="C270" i="8" s="1"/>
  <c r="C269" i="10"/>
  <c r="A270" i="10"/>
  <c r="B270" i="9"/>
  <c r="C270" i="9" s="1"/>
  <c r="A278" i="12" l="1"/>
  <c r="B277" i="12"/>
  <c r="C277" i="12" s="1"/>
  <c r="B271" i="8"/>
  <c r="C271" i="8" s="1"/>
  <c r="C270" i="10"/>
  <c r="A271" i="10"/>
  <c r="B271" i="9"/>
  <c r="C271" i="9" s="1"/>
  <c r="A279" i="12" l="1"/>
  <c r="B278" i="12"/>
  <c r="C278" i="12" s="1"/>
  <c r="B272" i="8"/>
  <c r="C272" i="8" s="1"/>
  <c r="A272" i="10"/>
  <c r="C271" i="10"/>
  <c r="B272" i="9"/>
  <c r="C272" i="9" s="1"/>
  <c r="A280" i="12" l="1"/>
  <c r="B279" i="12"/>
  <c r="C279" i="12" s="1"/>
  <c r="B273" i="8"/>
  <c r="C273" i="8" s="1"/>
  <c r="A273" i="10"/>
  <c r="C272" i="10"/>
  <c r="B273" i="9"/>
  <c r="C273" i="9" s="1"/>
  <c r="A281" i="12" l="1"/>
  <c r="B280" i="12"/>
  <c r="C280" i="12" s="1"/>
  <c r="B274" i="8"/>
  <c r="C274" i="8" s="1"/>
  <c r="C273" i="10"/>
  <c r="A274" i="10"/>
  <c r="B274" i="9"/>
  <c r="C274" i="9" s="1"/>
  <c r="A282" i="12" l="1"/>
  <c r="B281" i="12"/>
  <c r="C281" i="12" s="1"/>
  <c r="B275" i="8"/>
  <c r="C275" i="8" s="1"/>
  <c r="C274" i="10"/>
  <c r="A275" i="10"/>
  <c r="B275" i="9"/>
  <c r="C275" i="9" s="1"/>
  <c r="A283" i="12" l="1"/>
  <c r="B282" i="12"/>
  <c r="C282" i="12" s="1"/>
  <c r="B276" i="8"/>
  <c r="C276" i="8" s="1"/>
  <c r="A276" i="10"/>
  <c r="C275" i="10"/>
  <c r="B276" i="9"/>
  <c r="C276" i="9" s="1"/>
  <c r="A284" i="12" l="1"/>
  <c r="B283" i="12"/>
  <c r="C283" i="12" s="1"/>
  <c r="B277" i="8"/>
  <c r="C277" i="8" s="1"/>
  <c r="A277" i="10"/>
  <c r="C276" i="10"/>
  <c r="B277" i="9"/>
  <c r="C277" i="9" s="1"/>
  <c r="A285" i="12" l="1"/>
  <c r="B284" i="12"/>
  <c r="C284" i="12" s="1"/>
  <c r="B278" i="8"/>
  <c r="C278" i="8" s="1"/>
  <c r="C277" i="10"/>
  <c r="A278" i="10"/>
  <c r="B278" i="9"/>
  <c r="C278" i="9" s="1"/>
  <c r="A286" i="12" l="1"/>
  <c r="B285" i="12"/>
  <c r="C285" i="12" s="1"/>
  <c r="B279" i="8"/>
  <c r="C279" i="8" s="1"/>
  <c r="C278" i="10"/>
  <c r="A279" i="10"/>
  <c r="B279" i="9"/>
  <c r="C279" i="9" s="1"/>
  <c r="A287" i="12" l="1"/>
  <c r="B286" i="12"/>
  <c r="C286" i="12" s="1"/>
  <c r="B280" i="8"/>
  <c r="C280" i="8" s="1"/>
  <c r="A280" i="10"/>
  <c r="C279" i="10"/>
  <c r="B280" i="9"/>
  <c r="C280" i="9" s="1"/>
  <c r="A288" i="12" l="1"/>
  <c r="B287" i="12"/>
  <c r="C287" i="12" s="1"/>
  <c r="B281" i="8"/>
  <c r="C281" i="8" s="1"/>
  <c r="A281" i="10"/>
  <c r="C280" i="10"/>
  <c r="B281" i="9"/>
  <c r="C281" i="9" s="1"/>
  <c r="A289" i="12" l="1"/>
  <c r="B288" i="12"/>
  <c r="C288" i="12" s="1"/>
  <c r="B282" i="8"/>
  <c r="C282" i="8" s="1"/>
  <c r="C281" i="10"/>
  <c r="A282" i="10"/>
  <c r="B282" i="9"/>
  <c r="C282" i="9" s="1"/>
  <c r="A290" i="12" l="1"/>
  <c r="B289" i="12"/>
  <c r="C289" i="12" s="1"/>
  <c r="B283" i="8"/>
  <c r="C283" i="8" s="1"/>
  <c r="C282" i="10"/>
  <c r="A283" i="10"/>
  <c r="B283" i="9"/>
  <c r="C283" i="9" s="1"/>
  <c r="A291" i="12" l="1"/>
  <c r="B290" i="12"/>
  <c r="C290" i="12" s="1"/>
  <c r="B284" i="8"/>
  <c r="C284" i="8" s="1"/>
  <c r="A284" i="10"/>
  <c r="C283" i="10"/>
  <c r="B284" i="9"/>
  <c r="C284" i="9" s="1"/>
  <c r="A292" i="12" l="1"/>
  <c r="B291" i="12"/>
  <c r="C291" i="12" s="1"/>
  <c r="B285" i="8"/>
  <c r="C285" i="8" s="1"/>
  <c r="A285" i="10"/>
  <c r="C284" i="10"/>
  <c r="B285" i="9"/>
  <c r="C285" i="9" s="1"/>
  <c r="A293" i="12" l="1"/>
  <c r="B292" i="12"/>
  <c r="C292" i="12" s="1"/>
  <c r="B286" i="8"/>
  <c r="C286" i="8" s="1"/>
  <c r="C285" i="10"/>
  <c r="A286" i="10"/>
  <c r="B286" i="9"/>
  <c r="C286" i="9" s="1"/>
  <c r="A294" i="12" l="1"/>
  <c r="B293" i="12"/>
  <c r="C293" i="12" s="1"/>
  <c r="B287" i="8"/>
  <c r="C287" i="8" s="1"/>
  <c r="C286" i="10"/>
  <c r="A287" i="10"/>
  <c r="B287" i="9"/>
  <c r="C287" i="9" s="1"/>
  <c r="A295" i="12" l="1"/>
  <c r="B294" i="12"/>
  <c r="C294" i="12" s="1"/>
  <c r="B288" i="8"/>
  <c r="C288" i="8" s="1"/>
  <c r="A288" i="10"/>
  <c r="C287" i="10"/>
  <c r="B288" i="9"/>
  <c r="C288" i="9" s="1"/>
  <c r="A296" i="12" l="1"/>
  <c r="B295" i="12"/>
  <c r="C295" i="12" s="1"/>
  <c r="B289" i="8"/>
  <c r="C289" i="8" s="1"/>
  <c r="A289" i="10"/>
  <c r="C288" i="10"/>
  <c r="B289" i="9"/>
  <c r="C289" i="9" s="1"/>
  <c r="A297" i="12" l="1"/>
  <c r="B296" i="12"/>
  <c r="C296" i="12" s="1"/>
  <c r="B290" i="8"/>
  <c r="C290" i="8" s="1"/>
  <c r="C289" i="10"/>
  <c r="A290" i="10"/>
  <c r="B290" i="9"/>
  <c r="C290" i="9" s="1"/>
  <c r="A298" i="12" l="1"/>
  <c r="B297" i="12"/>
  <c r="C297" i="12" s="1"/>
  <c r="B291" i="8"/>
  <c r="C291" i="8" s="1"/>
  <c r="C290" i="10"/>
  <c r="A291" i="10"/>
  <c r="B291" i="9"/>
  <c r="C291" i="9" s="1"/>
  <c r="A299" i="12" l="1"/>
  <c r="B298" i="12"/>
  <c r="C298" i="12" s="1"/>
  <c r="B292" i="8"/>
  <c r="C292" i="8" s="1"/>
  <c r="A292" i="10"/>
  <c r="C291" i="10"/>
  <c r="B292" i="9"/>
  <c r="C292" i="9" s="1"/>
  <c r="A300" i="12" l="1"/>
  <c r="B299" i="12"/>
  <c r="C299" i="12" s="1"/>
  <c r="B293" i="8"/>
  <c r="C293" i="8" s="1"/>
  <c r="A293" i="10"/>
  <c r="C292" i="10"/>
  <c r="B293" i="9"/>
  <c r="C293" i="9" s="1"/>
  <c r="A301" i="12" l="1"/>
  <c r="B300" i="12"/>
  <c r="C300" i="12" s="1"/>
  <c r="B294" i="8"/>
  <c r="C294" i="8" s="1"/>
  <c r="C293" i="10"/>
  <c r="A294" i="10"/>
  <c r="B294" i="9"/>
  <c r="C294" i="9" s="1"/>
  <c r="A302" i="12" l="1"/>
  <c r="B301" i="12"/>
  <c r="C301" i="12" s="1"/>
  <c r="B295" i="8"/>
  <c r="C295" i="8" s="1"/>
  <c r="C294" i="10"/>
  <c r="A295" i="10"/>
  <c r="B295" i="9"/>
  <c r="C295" i="9" s="1"/>
  <c r="A303" i="12" l="1"/>
  <c r="B302" i="12"/>
  <c r="C302" i="12" s="1"/>
  <c r="B296" i="8"/>
  <c r="C296" i="8" s="1"/>
  <c r="A296" i="10"/>
  <c r="C295" i="10"/>
  <c r="B296" i="9"/>
  <c r="C296" i="9" s="1"/>
  <c r="A304" i="12" l="1"/>
  <c r="B303" i="12"/>
  <c r="C303" i="12" s="1"/>
  <c r="B297" i="8"/>
  <c r="C297" i="8" s="1"/>
  <c r="A297" i="10"/>
  <c r="C296" i="10"/>
  <c r="B297" i="9"/>
  <c r="C297" i="9" s="1"/>
  <c r="A305" i="12" l="1"/>
  <c r="B304" i="12"/>
  <c r="C304" i="12" s="1"/>
  <c r="B298" i="8"/>
  <c r="C298" i="8" s="1"/>
  <c r="C297" i="10"/>
  <c r="A298" i="10"/>
  <c r="B298" i="9"/>
  <c r="C298" i="9" s="1"/>
  <c r="A306" i="12" l="1"/>
  <c r="B305" i="12"/>
  <c r="C305" i="12" s="1"/>
  <c r="B299" i="8"/>
  <c r="C299" i="8" s="1"/>
  <c r="C298" i="10"/>
  <c r="A299" i="10"/>
  <c r="B299" i="9"/>
  <c r="C299" i="9" s="1"/>
  <c r="A307" i="12" l="1"/>
  <c r="B306" i="12"/>
  <c r="C306" i="12" s="1"/>
  <c r="B300" i="8"/>
  <c r="C300" i="8" s="1"/>
  <c r="A300" i="10"/>
  <c r="C299" i="10"/>
  <c r="B300" i="9"/>
  <c r="C300" i="9" s="1"/>
  <c r="A308" i="12" l="1"/>
  <c r="B307" i="12"/>
  <c r="C307" i="12" s="1"/>
  <c r="B301" i="8"/>
  <c r="C301" i="8" s="1"/>
  <c r="A301" i="10"/>
  <c r="C300" i="10"/>
  <c r="B301" i="9"/>
  <c r="C301" i="9" s="1"/>
  <c r="A309" i="12" l="1"/>
  <c r="B308" i="12"/>
  <c r="C308" i="12" s="1"/>
  <c r="B302" i="8"/>
  <c r="C302" i="8" s="1"/>
  <c r="C301" i="10"/>
  <c r="A302" i="10"/>
  <c r="B302" i="9"/>
  <c r="C302" i="9" s="1"/>
  <c r="A310" i="12" l="1"/>
  <c r="B309" i="12"/>
  <c r="C309" i="12" s="1"/>
  <c r="B303" i="8"/>
  <c r="C303" i="8" s="1"/>
  <c r="C302" i="10"/>
  <c r="A303" i="10"/>
  <c r="B303" i="9"/>
  <c r="C303" i="9" s="1"/>
  <c r="A311" i="12" l="1"/>
  <c r="B310" i="12"/>
  <c r="C310" i="12" s="1"/>
  <c r="B304" i="8"/>
  <c r="C304" i="8" s="1"/>
  <c r="A304" i="10"/>
  <c r="C303" i="10"/>
  <c r="B304" i="9"/>
  <c r="C304" i="9" s="1"/>
  <c r="A312" i="12" l="1"/>
  <c r="B311" i="12"/>
  <c r="C311" i="12" s="1"/>
  <c r="B305" i="8"/>
  <c r="C305" i="8" s="1"/>
  <c r="A305" i="10"/>
  <c r="C304" i="10"/>
  <c r="B305" i="9"/>
  <c r="C305" i="9" s="1"/>
  <c r="A313" i="12" l="1"/>
  <c r="B312" i="12"/>
  <c r="C312" i="12" s="1"/>
  <c r="B306" i="8"/>
  <c r="C306" i="8" s="1"/>
  <c r="C305" i="10"/>
  <c r="A306" i="10"/>
  <c r="B306" i="9"/>
  <c r="C306" i="9" s="1"/>
  <c r="A314" i="12" l="1"/>
  <c r="B313" i="12"/>
  <c r="C313" i="12" s="1"/>
  <c r="B307" i="8"/>
  <c r="C307" i="8" s="1"/>
  <c r="C306" i="10"/>
  <c r="A307" i="10"/>
  <c r="B307" i="9"/>
  <c r="C307" i="9" s="1"/>
  <c r="A315" i="12" l="1"/>
  <c r="B314" i="12"/>
  <c r="C314" i="12" s="1"/>
  <c r="B308" i="8"/>
  <c r="C308" i="8" s="1"/>
  <c r="A308" i="10"/>
  <c r="C307" i="10"/>
  <c r="B308" i="9"/>
  <c r="C308" i="9" s="1"/>
  <c r="A316" i="12" l="1"/>
  <c r="B315" i="12"/>
  <c r="C315" i="12" s="1"/>
  <c r="B309" i="8"/>
  <c r="C309" i="8" s="1"/>
  <c r="A309" i="10"/>
  <c r="C308" i="10"/>
  <c r="B309" i="9"/>
  <c r="C309" i="9" s="1"/>
  <c r="A317" i="12" l="1"/>
  <c r="B316" i="12"/>
  <c r="C316" i="12" s="1"/>
  <c r="B310" i="8"/>
  <c r="C310" i="8" s="1"/>
  <c r="C309" i="10"/>
  <c r="A310" i="10"/>
  <c r="B310" i="9"/>
  <c r="C310" i="9" s="1"/>
  <c r="A318" i="12" l="1"/>
  <c r="B317" i="12"/>
  <c r="C317" i="12" s="1"/>
  <c r="B311" i="8"/>
  <c r="C311" i="8" s="1"/>
  <c r="C310" i="10"/>
  <c r="A311" i="10"/>
  <c r="B311" i="9"/>
  <c r="C311" i="9" s="1"/>
  <c r="A319" i="12" l="1"/>
  <c r="B318" i="12"/>
  <c r="C318" i="12" s="1"/>
  <c r="B312" i="8"/>
  <c r="C312" i="8" s="1"/>
  <c r="A312" i="10"/>
  <c r="C311" i="10"/>
  <c r="B312" i="9"/>
  <c r="C312" i="9" s="1"/>
  <c r="A320" i="12" l="1"/>
  <c r="B319" i="12"/>
  <c r="C319" i="12" s="1"/>
  <c r="B313" i="8"/>
  <c r="C313" i="8" s="1"/>
  <c r="A313" i="10"/>
  <c r="C312" i="10"/>
  <c r="B313" i="9"/>
  <c r="C313" i="9" s="1"/>
  <c r="A321" i="12" l="1"/>
  <c r="B320" i="12"/>
  <c r="C320" i="12" s="1"/>
  <c r="B314" i="8"/>
  <c r="C314" i="8" s="1"/>
  <c r="C313" i="10"/>
  <c r="A314" i="10"/>
  <c r="B314" i="9"/>
  <c r="C314" i="9" s="1"/>
  <c r="A322" i="12" l="1"/>
  <c r="B321" i="12"/>
  <c r="C321" i="12" s="1"/>
  <c r="B315" i="8"/>
  <c r="C315" i="8" s="1"/>
  <c r="C314" i="10"/>
  <c r="A315" i="10"/>
  <c r="B315" i="9"/>
  <c r="C315" i="9" s="1"/>
  <c r="A323" i="12" l="1"/>
  <c r="B322" i="12"/>
  <c r="C322" i="12" s="1"/>
  <c r="B316" i="8"/>
  <c r="C316" i="8" s="1"/>
  <c r="A316" i="10"/>
  <c r="C315" i="10"/>
  <c r="B316" i="9"/>
  <c r="C316" i="9" s="1"/>
  <c r="A324" i="12" l="1"/>
  <c r="B323" i="12"/>
  <c r="C323" i="12" s="1"/>
  <c r="B317" i="8"/>
  <c r="C317" i="8" s="1"/>
  <c r="A317" i="10"/>
  <c r="C316" i="10"/>
  <c r="B317" i="9"/>
  <c r="C317" i="9" s="1"/>
  <c r="A325" i="12" l="1"/>
  <c r="B324" i="12"/>
  <c r="C324" i="12" s="1"/>
  <c r="B318" i="8"/>
  <c r="C318" i="8" s="1"/>
  <c r="C317" i="10"/>
  <c r="A318" i="10"/>
  <c r="B318" i="9"/>
  <c r="C318" i="9" s="1"/>
  <c r="A326" i="12" l="1"/>
  <c r="B325" i="12"/>
  <c r="C325" i="12" s="1"/>
  <c r="B319" i="8"/>
  <c r="C319" i="8" s="1"/>
  <c r="C318" i="10"/>
  <c r="A319" i="10"/>
  <c r="B319" i="9"/>
  <c r="C319" i="9" s="1"/>
  <c r="A327" i="12" l="1"/>
  <c r="B326" i="12"/>
  <c r="C326" i="12" s="1"/>
  <c r="B320" i="8"/>
  <c r="C320" i="8" s="1"/>
  <c r="A320" i="10"/>
  <c r="C319" i="10"/>
  <c r="B320" i="9"/>
  <c r="C320" i="9" s="1"/>
  <c r="A328" i="12" l="1"/>
  <c r="B327" i="12"/>
  <c r="C327" i="12" s="1"/>
  <c r="B321" i="8"/>
  <c r="C321" i="8" s="1"/>
  <c r="A321" i="10"/>
  <c r="C320" i="10"/>
  <c r="B321" i="9"/>
  <c r="C321" i="9" s="1"/>
  <c r="A329" i="12" l="1"/>
  <c r="B328" i="12"/>
  <c r="C328" i="12" s="1"/>
  <c r="B322" i="8"/>
  <c r="C322" i="8" s="1"/>
  <c r="C321" i="10"/>
  <c r="A322" i="10"/>
  <c r="B322" i="9"/>
  <c r="C322" i="9" s="1"/>
  <c r="A330" i="12" l="1"/>
  <c r="B329" i="12"/>
  <c r="C329" i="12" s="1"/>
  <c r="B323" i="8"/>
  <c r="C323" i="8" s="1"/>
  <c r="C322" i="10"/>
  <c r="A323" i="10"/>
  <c r="B323" i="9"/>
  <c r="C323" i="9" s="1"/>
  <c r="A331" i="12" l="1"/>
  <c r="B330" i="12"/>
  <c r="C330" i="12" s="1"/>
  <c r="B324" i="8"/>
  <c r="C324" i="8" s="1"/>
  <c r="A324" i="10"/>
  <c r="C323" i="10"/>
  <c r="B324" i="9"/>
  <c r="C324" i="9" s="1"/>
  <c r="A332" i="12" l="1"/>
  <c r="B331" i="12"/>
  <c r="C331" i="12" s="1"/>
  <c r="B325" i="8"/>
  <c r="C325" i="8" s="1"/>
  <c r="A325" i="10"/>
  <c r="C324" i="10"/>
  <c r="B325" i="9"/>
  <c r="C325" i="9" s="1"/>
  <c r="A333" i="12" l="1"/>
  <c r="B332" i="12"/>
  <c r="C332" i="12" s="1"/>
  <c r="B326" i="8"/>
  <c r="C326" i="8" s="1"/>
  <c r="C325" i="10"/>
  <c r="A326" i="10"/>
  <c r="B326" i="9"/>
  <c r="C326" i="9" s="1"/>
  <c r="A334" i="12" l="1"/>
  <c r="B333" i="12"/>
  <c r="C333" i="12" s="1"/>
  <c r="B327" i="8"/>
  <c r="C327" i="8" s="1"/>
  <c r="C326" i="10"/>
  <c r="A327" i="10"/>
  <c r="B327" i="9"/>
  <c r="C327" i="9" s="1"/>
  <c r="A335" i="12" l="1"/>
  <c r="B334" i="12"/>
  <c r="C334" i="12" s="1"/>
  <c r="B328" i="8"/>
  <c r="C328" i="8" s="1"/>
  <c r="A328" i="10"/>
  <c r="C327" i="10"/>
  <c r="B328" i="9"/>
  <c r="C328" i="9" s="1"/>
  <c r="A336" i="12" l="1"/>
  <c r="B335" i="12"/>
  <c r="C335" i="12" s="1"/>
  <c r="B329" i="8"/>
  <c r="C329" i="8" s="1"/>
  <c r="A329" i="10"/>
  <c r="C328" i="10"/>
  <c r="B329" i="9"/>
  <c r="C329" i="9" s="1"/>
  <c r="A337" i="12" l="1"/>
  <c r="B336" i="12"/>
  <c r="C336" i="12" s="1"/>
  <c r="B330" i="8"/>
  <c r="C330" i="8" s="1"/>
  <c r="C329" i="10"/>
  <c r="A330" i="10"/>
  <c r="B330" i="9"/>
  <c r="C330" i="9" s="1"/>
  <c r="A338" i="12" l="1"/>
  <c r="B337" i="12"/>
  <c r="C337" i="12" s="1"/>
  <c r="B331" i="8"/>
  <c r="C331" i="8" s="1"/>
  <c r="C330" i="10"/>
  <c r="A331" i="10"/>
  <c r="B331" i="9"/>
  <c r="C331" i="9" s="1"/>
  <c r="A339" i="12" l="1"/>
  <c r="B338" i="12"/>
  <c r="C338" i="12" s="1"/>
  <c r="B332" i="8"/>
  <c r="C332" i="8" s="1"/>
  <c r="A332" i="10"/>
  <c r="C331" i="10"/>
  <c r="B332" i="9"/>
  <c r="C332" i="9" s="1"/>
  <c r="A340" i="12" l="1"/>
  <c r="B339" i="12"/>
  <c r="C339" i="12" s="1"/>
  <c r="B333" i="8"/>
  <c r="C333" i="8" s="1"/>
  <c r="A333" i="10"/>
  <c r="C332" i="10"/>
  <c r="B333" i="9"/>
  <c r="C333" i="9" s="1"/>
  <c r="A341" i="12" l="1"/>
  <c r="B340" i="12"/>
  <c r="C340" i="12" s="1"/>
  <c r="B334" i="8"/>
  <c r="C334" i="8" s="1"/>
  <c r="C333" i="10"/>
  <c r="A334" i="10"/>
  <c r="B334" i="9"/>
  <c r="C334" i="9" s="1"/>
  <c r="A342" i="12" l="1"/>
  <c r="B341" i="12"/>
  <c r="C341" i="12" s="1"/>
  <c r="B335" i="8"/>
  <c r="C335" i="8" s="1"/>
  <c r="C334" i="10"/>
  <c r="A335" i="10"/>
  <c r="B335" i="9"/>
  <c r="C335" i="9" s="1"/>
  <c r="A343" i="12" l="1"/>
  <c r="B342" i="12"/>
  <c r="C342" i="12" s="1"/>
  <c r="B336" i="8"/>
  <c r="C336" i="8" s="1"/>
  <c r="A336" i="10"/>
  <c r="C335" i="10"/>
  <c r="B336" i="9"/>
  <c r="C336" i="9" s="1"/>
  <c r="A344" i="12" l="1"/>
  <c r="B343" i="12"/>
  <c r="C343" i="12" s="1"/>
  <c r="B337" i="8"/>
  <c r="C337" i="8" s="1"/>
  <c r="A337" i="10"/>
  <c r="C336" i="10"/>
  <c r="B337" i="9"/>
  <c r="C337" i="9" s="1"/>
  <c r="A345" i="12" l="1"/>
  <c r="B344" i="12"/>
  <c r="C344" i="12" s="1"/>
  <c r="B338" i="8"/>
  <c r="C338" i="8" s="1"/>
  <c r="C337" i="10"/>
  <c r="A338" i="10"/>
  <c r="B338" i="9"/>
  <c r="C338" i="9" s="1"/>
  <c r="A346" i="12" l="1"/>
  <c r="B345" i="12"/>
  <c r="C345" i="12" s="1"/>
  <c r="B339" i="8"/>
  <c r="C339" i="8" s="1"/>
  <c r="C338" i="10"/>
  <c r="A339" i="10"/>
  <c r="B339" i="9"/>
  <c r="C339" i="9" s="1"/>
  <c r="A347" i="12" l="1"/>
  <c r="B346" i="12"/>
  <c r="C346" i="12" s="1"/>
  <c r="B340" i="8"/>
  <c r="C340" i="8" s="1"/>
  <c r="A340" i="10"/>
  <c r="C339" i="10"/>
  <c r="B340" i="9"/>
  <c r="C340" i="9" s="1"/>
  <c r="A348" i="12" l="1"/>
  <c r="B347" i="12"/>
  <c r="C347" i="12" s="1"/>
  <c r="B341" i="8"/>
  <c r="C341" i="8" s="1"/>
  <c r="A341" i="10"/>
  <c r="C340" i="10"/>
  <c r="B341" i="9"/>
  <c r="C341" i="9" s="1"/>
  <c r="A349" i="12" l="1"/>
  <c r="B348" i="12"/>
  <c r="C348" i="12" s="1"/>
  <c r="B342" i="8"/>
  <c r="C342" i="8" s="1"/>
  <c r="A342" i="10"/>
  <c r="C341" i="10"/>
  <c r="B342" i="9"/>
  <c r="C342" i="9" s="1"/>
  <c r="A350" i="12" l="1"/>
  <c r="B349" i="12"/>
  <c r="C349" i="12" s="1"/>
  <c r="B343" i="8"/>
  <c r="C343" i="8" s="1"/>
  <c r="C342" i="10"/>
  <c r="A343" i="10"/>
  <c r="B343" i="9"/>
  <c r="C343" i="9" s="1"/>
  <c r="A351" i="12" l="1"/>
  <c r="B350" i="12"/>
  <c r="C350" i="12" s="1"/>
  <c r="B344" i="8"/>
  <c r="C344" i="8" s="1"/>
  <c r="C343" i="10"/>
  <c r="A344" i="10"/>
  <c r="B344" i="9"/>
  <c r="C344" i="9" s="1"/>
  <c r="A352" i="12" l="1"/>
  <c r="B351" i="12"/>
  <c r="C351" i="12" s="1"/>
  <c r="B345" i="8"/>
  <c r="C345" i="8" s="1"/>
  <c r="A345" i="10"/>
  <c r="C344" i="10"/>
  <c r="B345" i="9"/>
  <c r="C345" i="9" s="1"/>
  <c r="A353" i="12" l="1"/>
  <c r="B352" i="12"/>
  <c r="C352" i="12" s="1"/>
  <c r="B346" i="8"/>
  <c r="C346" i="8" s="1"/>
  <c r="A346" i="10"/>
  <c r="C345" i="10"/>
  <c r="B346" i="9"/>
  <c r="C346" i="9" s="1"/>
  <c r="A354" i="12" l="1"/>
  <c r="B353" i="12"/>
  <c r="C353" i="12" s="1"/>
  <c r="B347" i="8"/>
  <c r="C347" i="8" s="1"/>
  <c r="C346" i="10"/>
  <c r="A347" i="10"/>
  <c r="B347" i="9"/>
  <c r="C347" i="9" s="1"/>
  <c r="A355" i="12" l="1"/>
  <c r="B354" i="12"/>
  <c r="C354" i="12" s="1"/>
  <c r="B348" i="8"/>
  <c r="C348" i="8" s="1"/>
  <c r="C347" i="10"/>
  <c r="A348" i="10"/>
  <c r="B348" i="9"/>
  <c r="C348" i="9" s="1"/>
  <c r="A356" i="12" l="1"/>
  <c r="B355" i="12"/>
  <c r="C355" i="12" s="1"/>
  <c r="B349" i="8"/>
  <c r="C349" i="8" s="1"/>
  <c r="A349" i="10"/>
  <c r="C348" i="10"/>
  <c r="B349" i="9"/>
  <c r="C349" i="9" s="1"/>
  <c r="A357" i="12" l="1"/>
  <c r="B356" i="12"/>
  <c r="C356" i="12" s="1"/>
  <c r="B350" i="8"/>
  <c r="C350" i="8" s="1"/>
  <c r="A350" i="10"/>
  <c r="C349" i="10"/>
  <c r="B350" i="9"/>
  <c r="C350" i="9" s="1"/>
  <c r="A358" i="12" l="1"/>
  <c r="B357" i="12"/>
  <c r="C357" i="12" s="1"/>
  <c r="B351" i="8"/>
  <c r="C351" i="8" s="1"/>
  <c r="C350" i="10"/>
  <c r="A351" i="10"/>
  <c r="B351" i="9"/>
  <c r="C351" i="9" s="1"/>
  <c r="A359" i="12" l="1"/>
  <c r="B358" i="12"/>
  <c r="C358" i="12" s="1"/>
  <c r="B352" i="8"/>
  <c r="C352" i="8" s="1"/>
  <c r="C351" i="10"/>
  <c r="A352" i="10"/>
  <c r="B352" i="9"/>
  <c r="C352" i="9" s="1"/>
  <c r="A360" i="12" l="1"/>
  <c r="B359" i="12"/>
  <c r="C359" i="12" s="1"/>
  <c r="B353" i="8"/>
  <c r="C353" i="8" s="1"/>
  <c r="A353" i="10"/>
  <c r="C352" i="10"/>
  <c r="B353" i="9"/>
  <c r="C353" i="9" s="1"/>
  <c r="A361" i="12" l="1"/>
  <c r="B360" i="12"/>
  <c r="C360" i="12" s="1"/>
  <c r="B354" i="8"/>
  <c r="C354" i="8" s="1"/>
  <c r="A354" i="10"/>
  <c r="C353" i="10"/>
  <c r="B354" i="9"/>
  <c r="C354" i="9" s="1"/>
  <c r="A362" i="12" l="1"/>
  <c r="B361" i="12"/>
  <c r="C361" i="12" s="1"/>
  <c r="B355" i="8"/>
  <c r="C355" i="8" s="1"/>
  <c r="C354" i="10"/>
  <c r="A355" i="10"/>
  <c r="B355" i="9"/>
  <c r="C355" i="9" s="1"/>
  <c r="A363" i="12" l="1"/>
  <c r="B362" i="12"/>
  <c r="C362" i="12" s="1"/>
  <c r="B356" i="8"/>
  <c r="C356" i="8" s="1"/>
  <c r="C355" i="10"/>
  <c r="A356" i="10"/>
  <c r="B356" i="9"/>
  <c r="C356" i="9" s="1"/>
  <c r="A364" i="12" l="1"/>
  <c r="B363" i="12"/>
  <c r="C363" i="12" s="1"/>
  <c r="B357" i="8"/>
  <c r="C357" i="8" s="1"/>
  <c r="A357" i="10"/>
  <c r="C356" i="10"/>
  <c r="B357" i="9"/>
  <c r="C357" i="9" s="1"/>
  <c r="A365" i="12" l="1"/>
  <c r="B364" i="12"/>
  <c r="C364" i="12" s="1"/>
  <c r="B358" i="8"/>
  <c r="C358" i="8" s="1"/>
  <c r="A358" i="10"/>
  <c r="C357" i="10"/>
  <c r="B358" i="9"/>
  <c r="C358" i="9" s="1"/>
  <c r="A366" i="12" l="1"/>
  <c r="B365" i="12"/>
  <c r="C365" i="12" s="1"/>
  <c r="B359" i="8"/>
  <c r="C359" i="8" s="1"/>
  <c r="C358" i="10"/>
  <c r="A359" i="10"/>
  <c r="B359" i="9"/>
  <c r="C359" i="9" s="1"/>
  <c r="A367" i="12" l="1"/>
  <c r="B366" i="12"/>
  <c r="C366" i="12" s="1"/>
  <c r="B360" i="8"/>
  <c r="C360" i="8" s="1"/>
  <c r="C359" i="10"/>
  <c r="A360" i="10"/>
  <c r="B360" i="9"/>
  <c r="C360" i="9" s="1"/>
  <c r="A368" i="12" l="1"/>
  <c r="B367" i="12"/>
  <c r="C367" i="12" s="1"/>
  <c r="B361" i="8"/>
  <c r="C361" i="8" s="1"/>
  <c r="A361" i="10"/>
  <c r="C360" i="10"/>
  <c r="B361" i="9"/>
  <c r="C361" i="9" s="1"/>
  <c r="A369" i="12" l="1"/>
  <c r="B368" i="12"/>
  <c r="C368" i="12" s="1"/>
  <c r="B362" i="8"/>
  <c r="C362" i="8" s="1"/>
  <c r="A362" i="10"/>
  <c r="C361" i="10"/>
  <c r="B362" i="9"/>
  <c r="C362" i="9" s="1"/>
  <c r="A370" i="12" l="1"/>
  <c r="B369" i="12"/>
  <c r="C369" i="12" s="1"/>
  <c r="B363" i="8"/>
  <c r="C363" i="8" s="1"/>
  <c r="C362" i="10"/>
  <c r="A363" i="10"/>
  <c r="B363" i="9"/>
  <c r="C363" i="9" s="1"/>
  <c r="A371" i="12" l="1"/>
  <c r="B370" i="12"/>
  <c r="C370" i="12" s="1"/>
  <c r="B364" i="8"/>
  <c r="C364" i="8" s="1"/>
  <c r="C363" i="10"/>
  <c r="A364" i="10"/>
  <c r="B364" i="9"/>
  <c r="C364" i="9" s="1"/>
  <c r="A372" i="12" l="1"/>
  <c r="B371" i="12"/>
  <c r="C371" i="12" s="1"/>
  <c r="B365" i="8"/>
  <c r="C365" i="8" s="1"/>
  <c r="A365" i="10"/>
  <c r="C364" i="10"/>
  <c r="B365" i="9"/>
  <c r="C365" i="9" s="1"/>
  <c r="A373" i="12" l="1"/>
  <c r="B372" i="12"/>
  <c r="C372" i="12" s="1"/>
  <c r="B366" i="8"/>
  <c r="C366" i="8" s="1"/>
  <c r="A366" i="10"/>
  <c r="C365" i="10"/>
  <c r="B366" i="9"/>
  <c r="C366" i="9" s="1"/>
  <c r="A374" i="12" l="1"/>
  <c r="B373" i="12"/>
  <c r="C373" i="12" s="1"/>
  <c r="B367" i="8"/>
  <c r="C367" i="8" s="1"/>
  <c r="C366" i="10"/>
  <c r="A367" i="10"/>
  <c r="B367" i="9"/>
  <c r="C367" i="9" s="1"/>
  <c r="A375" i="12" l="1"/>
  <c r="B374" i="12"/>
  <c r="C374" i="12" s="1"/>
  <c r="B368" i="8"/>
  <c r="C368" i="8" s="1"/>
  <c r="C367" i="10"/>
  <c r="A368" i="10"/>
  <c r="B368" i="9"/>
  <c r="C368" i="9" s="1"/>
  <c r="A376" i="12" l="1"/>
  <c r="B375" i="12"/>
  <c r="C375" i="12" s="1"/>
  <c r="B369" i="8"/>
  <c r="C369" i="8" s="1"/>
  <c r="A369" i="10"/>
  <c r="C368" i="10"/>
  <c r="B369" i="9"/>
  <c r="C369" i="9" s="1"/>
  <c r="A377" i="12" l="1"/>
  <c r="B376" i="12"/>
  <c r="C376" i="12" s="1"/>
  <c r="B370" i="8"/>
  <c r="C370" i="8" s="1"/>
  <c r="A370" i="10"/>
  <c r="C369" i="10"/>
  <c r="B370" i="9"/>
  <c r="C370" i="9" s="1"/>
  <c r="A378" i="12" l="1"/>
  <c r="B377" i="12"/>
  <c r="C377" i="12" s="1"/>
  <c r="B371" i="8"/>
  <c r="C371" i="8" s="1"/>
  <c r="C370" i="10"/>
  <c r="A371" i="10"/>
  <c r="B371" i="9"/>
  <c r="C371" i="9" s="1"/>
  <c r="A379" i="12" l="1"/>
  <c r="B378" i="12"/>
  <c r="C378" i="12" s="1"/>
  <c r="B372" i="8"/>
  <c r="C372" i="8" s="1"/>
  <c r="C371" i="10"/>
  <c r="A372" i="10"/>
  <c r="B372" i="9"/>
  <c r="C372" i="9" s="1"/>
  <c r="A380" i="12" l="1"/>
  <c r="B379" i="12"/>
  <c r="C379" i="12" s="1"/>
  <c r="B373" i="8"/>
  <c r="C373" i="8" s="1"/>
  <c r="A373" i="10"/>
  <c r="C372" i="10"/>
  <c r="B373" i="9"/>
  <c r="C373" i="9" s="1"/>
  <c r="A381" i="12" l="1"/>
  <c r="B380" i="12"/>
  <c r="C380" i="12" s="1"/>
  <c r="B374" i="8"/>
  <c r="C374" i="8" s="1"/>
  <c r="A374" i="10"/>
  <c r="C373" i="10"/>
  <c r="B374" i="9"/>
  <c r="C374" i="9" s="1"/>
  <c r="A382" i="12" l="1"/>
  <c r="B381" i="12"/>
  <c r="C381" i="12" s="1"/>
  <c r="B375" i="8"/>
  <c r="C375" i="8" s="1"/>
  <c r="C374" i="10"/>
  <c r="A375" i="10"/>
  <c r="B375" i="9"/>
  <c r="C375" i="9" s="1"/>
  <c r="A383" i="12" l="1"/>
  <c r="B382" i="12"/>
  <c r="C382" i="12" s="1"/>
  <c r="B376" i="8"/>
  <c r="C376" i="8" s="1"/>
  <c r="C375" i="10"/>
  <c r="A376" i="10"/>
  <c r="B376" i="9"/>
  <c r="C376" i="9" s="1"/>
  <c r="A384" i="12" l="1"/>
  <c r="B383" i="12"/>
  <c r="C383" i="12" s="1"/>
  <c r="B377" i="8"/>
  <c r="C377" i="8" s="1"/>
  <c r="A377" i="10"/>
  <c r="C376" i="10"/>
  <c r="B377" i="9"/>
  <c r="C377" i="9" s="1"/>
  <c r="A385" i="12" l="1"/>
  <c r="B384" i="12"/>
  <c r="C384" i="12" s="1"/>
  <c r="B378" i="8"/>
  <c r="C378" i="8" s="1"/>
  <c r="A378" i="10"/>
  <c r="C377" i="10"/>
  <c r="B378" i="9"/>
  <c r="C378" i="9" s="1"/>
  <c r="A386" i="12" l="1"/>
  <c r="B385" i="12"/>
  <c r="C385" i="12" s="1"/>
  <c r="B379" i="8"/>
  <c r="C379" i="8" s="1"/>
  <c r="C378" i="10"/>
  <c r="A379" i="10"/>
  <c r="B379" i="9"/>
  <c r="C379" i="9" s="1"/>
  <c r="A387" i="12" l="1"/>
  <c r="B386" i="12"/>
  <c r="C386" i="12" s="1"/>
  <c r="B380" i="8"/>
  <c r="C380" i="8" s="1"/>
  <c r="C379" i="10"/>
  <c r="A380" i="10"/>
  <c r="B380" i="9"/>
  <c r="C380" i="9" s="1"/>
  <c r="A388" i="12" l="1"/>
  <c r="B387" i="12"/>
  <c r="C387" i="12" s="1"/>
  <c r="B381" i="8"/>
  <c r="C381" i="8" s="1"/>
  <c r="A381" i="10"/>
  <c r="C380" i="10"/>
  <c r="B381" i="9"/>
  <c r="C381" i="9" s="1"/>
  <c r="A389" i="12" l="1"/>
  <c r="B388" i="12"/>
  <c r="C388" i="12" s="1"/>
  <c r="B382" i="8"/>
  <c r="C382" i="8" s="1"/>
  <c r="A382" i="10"/>
  <c r="C381" i="10"/>
  <c r="B382" i="9"/>
  <c r="C382" i="9" s="1"/>
  <c r="A390" i="12" l="1"/>
  <c r="B389" i="12"/>
  <c r="C389" i="12" s="1"/>
  <c r="B383" i="8"/>
  <c r="C383" i="8" s="1"/>
  <c r="C382" i="10"/>
  <c r="A383" i="10"/>
  <c r="B383" i="9"/>
  <c r="C383" i="9" s="1"/>
  <c r="A391" i="12" l="1"/>
  <c r="B390" i="12"/>
  <c r="C390" i="12" s="1"/>
  <c r="B384" i="8"/>
  <c r="C384" i="8" s="1"/>
  <c r="C383" i="10"/>
  <c r="A384" i="10"/>
  <c r="B384" i="9"/>
  <c r="C384" i="9" s="1"/>
  <c r="A392" i="12" l="1"/>
  <c r="B391" i="12"/>
  <c r="C391" i="12" s="1"/>
  <c r="B385" i="8"/>
  <c r="C385" i="8" s="1"/>
  <c r="A385" i="10"/>
  <c r="C384" i="10"/>
  <c r="B385" i="9"/>
  <c r="C385" i="9" s="1"/>
  <c r="A393" i="12" l="1"/>
  <c r="B392" i="12"/>
  <c r="C392" i="12" s="1"/>
  <c r="B386" i="8"/>
  <c r="C386" i="8" s="1"/>
  <c r="A386" i="10"/>
  <c r="C385" i="10"/>
  <c r="B386" i="9"/>
  <c r="C386" i="9" s="1"/>
  <c r="A394" i="12" l="1"/>
  <c r="B393" i="12"/>
  <c r="C393" i="12" s="1"/>
  <c r="B387" i="8"/>
  <c r="C387" i="8" s="1"/>
  <c r="C386" i="10"/>
  <c r="A387" i="10"/>
  <c r="B387" i="9"/>
  <c r="C387" i="9" s="1"/>
  <c r="A395" i="12" l="1"/>
  <c r="B394" i="12"/>
  <c r="C394" i="12" s="1"/>
  <c r="B388" i="8"/>
  <c r="C388" i="8" s="1"/>
  <c r="C387" i="10"/>
  <c r="A388" i="10"/>
  <c r="B388" i="9"/>
  <c r="C388" i="9" s="1"/>
  <c r="A396" i="12" l="1"/>
  <c r="B395" i="12"/>
  <c r="C395" i="12" s="1"/>
  <c r="B389" i="8"/>
  <c r="C389" i="8" s="1"/>
  <c r="A389" i="10"/>
  <c r="C388" i="10"/>
  <c r="B389" i="9"/>
  <c r="C389" i="9" s="1"/>
  <c r="A397" i="12" l="1"/>
  <c r="B396" i="12"/>
  <c r="C396" i="12" s="1"/>
  <c r="B390" i="8"/>
  <c r="C390" i="8" s="1"/>
  <c r="A390" i="10"/>
  <c r="C389" i="10"/>
  <c r="B390" i="9"/>
  <c r="C390" i="9" s="1"/>
  <c r="A398" i="12" l="1"/>
  <c r="B397" i="12"/>
  <c r="C397" i="12" s="1"/>
  <c r="B391" i="8"/>
  <c r="C391" i="8" s="1"/>
  <c r="C390" i="10"/>
  <c r="A391" i="10"/>
  <c r="B391" i="9"/>
  <c r="C391" i="9" s="1"/>
  <c r="A399" i="12" l="1"/>
  <c r="B398" i="12"/>
  <c r="C398" i="12" s="1"/>
  <c r="B392" i="8"/>
  <c r="C392" i="8" s="1"/>
  <c r="C391" i="10"/>
  <c r="A392" i="10"/>
  <c r="B392" i="9"/>
  <c r="C392" i="9" s="1"/>
  <c r="A400" i="12" l="1"/>
  <c r="B399" i="12"/>
  <c r="C399" i="12" s="1"/>
  <c r="B393" i="8"/>
  <c r="C393" i="8" s="1"/>
  <c r="A393" i="10"/>
  <c r="C392" i="10"/>
  <c r="B393" i="9"/>
  <c r="C393" i="9" s="1"/>
  <c r="A401" i="12" l="1"/>
  <c r="B400" i="12"/>
  <c r="C400" i="12" s="1"/>
  <c r="B394" i="8"/>
  <c r="C394" i="8" s="1"/>
  <c r="A394" i="10"/>
  <c r="C393" i="10"/>
  <c r="B394" i="9"/>
  <c r="C394" i="9" s="1"/>
  <c r="A402" i="12" l="1"/>
  <c r="B401" i="12"/>
  <c r="C401" i="12" s="1"/>
  <c r="B395" i="8"/>
  <c r="C395" i="8" s="1"/>
  <c r="C394" i="10"/>
  <c r="A395" i="10"/>
  <c r="B395" i="9"/>
  <c r="C395" i="9" s="1"/>
  <c r="A403" i="12" l="1"/>
  <c r="B402" i="12"/>
  <c r="C402" i="12" s="1"/>
  <c r="B396" i="8"/>
  <c r="C396" i="8" s="1"/>
  <c r="C395" i="10"/>
  <c r="A396" i="10"/>
  <c r="B396" i="9"/>
  <c r="C396" i="9" s="1"/>
  <c r="A404" i="12" l="1"/>
  <c r="B403" i="12"/>
  <c r="C403" i="12" s="1"/>
  <c r="B397" i="8"/>
  <c r="C397" i="8" s="1"/>
  <c r="A397" i="10"/>
  <c r="C396" i="10"/>
  <c r="B397" i="9"/>
  <c r="C397" i="9" s="1"/>
  <c r="A405" i="12" l="1"/>
  <c r="B404" i="12"/>
  <c r="C404" i="12" s="1"/>
  <c r="B398" i="8"/>
  <c r="C398" i="8" s="1"/>
  <c r="A398" i="10"/>
  <c r="C397" i="10"/>
  <c r="B398" i="9"/>
  <c r="C398" i="9" s="1"/>
  <c r="A406" i="12" l="1"/>
  <c r="B405" i="12"/>
  <c r="C405" i="12" s="1"/>
  <c r="B399" i="8"/>
  <c r="C399" i="8" s="1"/>
  <c r="C398" i="10"/>
  <c r="A399" i="10"/>
  <c r="B399" i="9"/>
  <c r="C399" i="9" s="1"/>
  <c r="A407" i="12" l="1"/>
  <c r="B406" i="12"/>
  <c r="C406" i="12" s="1"/>
  <c r="B400" i="8"/>
  <c r="C400" i="8" s="1"/>
  <c r="C399" i="10"/>
  <c r="A400" i="10"/>
  <c r="B400" i="9"/>
  <c r="C400" i="9" s="1"/>
  <c r="A408" i="12" l="1"/>
  <c r="B407" i="12"/>
  <c r="C407" i="12" s="1"/>
  <c r="B401" i="8"/>
  <c r="C401" i="8" s="1"/>
  <c r="A401" i="10"/>
  <c r="C400" i="10"/>
  <c r="B401" i="9"/>
  <c r="C401" i="9" s="1"/>
  <c r="A409" i="12" l="1"/>
  <c r="B408" i="12"/>
  <c r="C408" i="12" s="1"/>
  <c r="B402" i="8"/>
  <c r="C402" i="8" s="1"/>
  <c r="A402" i="10"/>
  <c r="C401" i="10"/>
  <c r="B402" i="9"/>
  <c r="C402" i="9" s="1"/>
  <c r="A410" i="12" l="1"/>
  <c r="B409" i="12"/>
  <c r="C409" i="12" s="1"/>
  <c r="B403" i="8"/>
  <c r="C403" i="8" s="1"/>
  <c r="C402" i="10"/>
  <c r="A403" i="10"/>
  <c r="B403" i="9"/>
  <c r="C403" i="9" s="1"/>
  <c r="A411" i="12" l="1"/>
  <c r="B410" i="12"/>
  <c r="C410" i="12" s="1"/>
  <c r="B404" i="8"/>
  <c r="C404" i="8" s="1"/>
  <c r="C403" i="10"/>
  <c r="A404" i="10"/>
  <c r="B404" i="9"/>
  <c r="C404" i="9" s="1"/>
  <c r="A412" i="12" l="1"/>
  <c r="B411" i="12"/>
  <c r="C411" i="12" s="1"/>
  <c r="B405" i="8"/>
  <c r="C405" i="8" s="1"/>
  <c r="A405" i="10"/>
  <c r="C404" i="10"/>
  <c r="B405" i="9"/>
  <c r="C405" i="9" s="1"/>
  <c r="A413" i="12" l="1"/>
  <c r="B412" i="12"/>
  <c r="C412" i="12" s="1"/>
  <c r="B406" i="8"/>
  <c r="C406" i="8" s="1"/>
  <c r="A406" i="10"/>
  <c r="C405" i="10"/>
  <c r="B406" i="9"/>
  <c r="C406" i="9" s="1"/>
  <c r="A414" i="12" l="1"/>
  <c r="B413" i="12"/>
  <c r="C413" i="12" s="1"/>
  <c r="B407" i="8"/>
  <c r="C407" i="8" s="1"/>
  <c r="C406" i="10"/>
  <c r="A407" i="10"/>
  <c r="B407" i="9"/>
  <c r="C407" i="9" s="1"/>
  <c r="A415" i="12" l="1"/>
  <c r="B414" i="12"/>
  <c r="C414" i="12" s="1"/>
  <c r="B408" i="8"/>
  <c r="C408" i="8" s="1"/>
  <c r="C407" i="10"/>
  <c r="A408" i="10"/>
  <c r="B408" i="9"/>
  <c r="C408" i="9" s="1"/>
  <c r="A416" i="12" l="1"/>
  <c r="B415" i="12"/>
  <c r="C415" i="12" s="1"/>
  <c r="B409" i="8"/>
  <c r="C409" i="8" s="1"/>
  <c r="A409" i="10"/>
  <c r="C408" i="10"/>
  <c r="B409" i="9"/>
  <c r="C409" i="9" s="1"/>
  <c r="A417" i="12" l="1"/>
  <c r="B416" i="12"/>
  <c r="C416" i="12" s="1"/>
  <c r="B410" i="8"/>
  <c r="C410" i="8" s="1"/>
  <c r="A410" i="10"/>
  <c r="C409" i="10"/>
  <c r="B410" i="9"/>
  <c r="C410" i="9" s="1"/>
  <c r="A418" i="12" l="1"/>
  <c r="B417" i="12"/>
  <c r="C417" i="12" s="1"/>
  <c r="B411" i="8"/>
  <c r="C411" i="8" s="1"/>
  <c r="C410" i="10"/>
  <c r="A411" i="10"/>
  <c r="B411" i="9"/>
  <c r="C411" i="9" s="1"/>
  <c r="A419" i="12" l="1"/>
  <c r="B418" i="12"/>
  <c r="C418" i="12" s="1"/>
  <c r="B412" i="8"/>
  <c r="C412" i="8" s="1"/>
  <c r="C411" i="10"/>
  <c r="A412" i="10"/>
  <c r="B412" i="9"/>
  <c r="C412" i="9" s="1"/>
  <c r="A420" i="12" l="1"/>
  <c r="B419" i="12"/>
  <c r="C419" i="12" s="1"/>
  <c r="B413" i="8"/>
  <c r="C413" i="8" s="1"/>
  <c r="A413" i="10"/>
  <c r="C412" i="10"/>
  <c r="B413" i="9"/>
  <c r="C413" i="9" s="1"/>
  <c r="A421" i="12" l="1"/>
  <c r="B420" i="12"/>
  <c r="C420" i="12" s="1"/>
  <c r="B414" i="8"/>
  <c r="C414" i="8" s="1"/>
  <c r="A414" i="10"/>
  <c r="C413" i="10"/>
  <c r="B414" i="9"/>
  <c r="C414" i="9" s="1"/>
  <c r="A422" i="12" l="1"/>
  <c r="B421" i="12"/>
  <c r="C421" i="12" s="1"/>
  <c r="B415" i="8"/>
  <c r="C415" i="8" s="1"/>
  <c r="C414" i="10"/>
  <c r="A415" i="10"/>
  <c r="B415" i="9"/>
  <c r="C415" i="9" s="1"/>
  <c r="A423" i="12" l="1"/>
  <c r="B422" i="12"/>
  <c r="C422" i="12" s="1"/>
  <c r="B416" i="8"/>
  <c r="C416" i="8" s="1"/>
  <c r="C415" i="10"/>
  <c r="A416" i="10"/>
  <c r="B416" i="9"/>
  <c r="C416" i="9" s="1"/>
  <c r="A424" i="12" l="1"/>
  <c r="B423" i="12"/>
  <c r="C423" i="12" s="1"/>
  <c r="B417" i="8"/>
  <c r="C417" i="8" s="1"/>
  <c r="A417" i="10"/>
  <c r="C416" i="10"/>
  <c r="B417" i="9"/>
  <c r="C417" i="9" s="1"/>
  <c r="A425" i="12" l="1"/>
  <c r="B424" i="12"/>
  <c r="C424" i="12" s="1"/>
  <c r="B418" i="8"/>
  <c r="C418" i="8" s="1"/>
  <c r="A418" i="10"/>
  <c r="C417" i="10"/>
  <c r="B418" i="9"/>
  <c r="C418" i="9" s="1"/>
  <c r="A426" i="12" l="1"/>
  <c r="B425" i="12"/>
  <c r="C425" i="12" s="1"/>
  <c r="B419" i="8"/>
  <c r="C419" i="8" s="1"/>
  <c r="C418" i="10"/>
  <c r="A419" i="10"/>
  <c r="B419" i="9"/>
  <c r="C419" i="9" s="1"/>
  <c r="A427" i="12" l="1"/>
  <c r="B426" i="12"/>
  <c r="C426" i="12" s="1"/>
  <c r="B420" i="8"/>
  <c r="C420" i="8" s="1"/>
  <c r="C419" i="10"/>
  <c r="A420" i="10"/>
  <c r="B420" i="9"/>
  <c r="C420" i="9" s="1"/>
  <c r="A428" i="12" l="1"/>
  <c r="B427" i="12"/>
  <c r="C427" i="12" s="1"/>
  <c r="B421" i="8"/>
  <c r="C421" i="8" s="1"/>
  <c r="A421" i="10"/>
  <c r="C420" i="10"/>
  <c r="B421" i="9"/>
  <c r="C421" i="9" s="1"/>
  <c r="A429" i="12" l="1"/>
  <c r="B428" i="12"/>
  <c r="C428" i="12" s="1"/>
  <c r="B422" i="8"/>
  <c r="C422" i="8" s="1"/>
  <c r="A422" i="10"/>
  <c r="C421" i="10"/>
  <c r="B422" i="9"/>
  <c r="C422" i="9" s="1"/>
  <c r="A430" i="12" l="1"/>
  <c r="B429" i="12"/>
  <c r="C429" i="12" s="1"/>
  <c r="B423" i="8"/>
  <c r="C423" i="8" s="1"/>
  <c r="C422" i="10"/>
  <c r="A423" i="10"/>
  <c r="B423" i="9"/>
  <c r="C423" i="9" s="1"/>
  <c r="A431" i="12" l="1"/>
  <c r="B430" i="12"/>
  <c r="C430" i="12" s="1"/>
  <c r="B424" i="8"/>
  <c r="C424" i="8" s="1"/>
  <c r="C423" i="10"/>
  <c r="A424" i="10"/>
  <c r="B424" i="9"/>
  <c r="C424" i="9" s="1"/>
  <c r="A432" i="12" l="1"/>
  <c r="B431" i="12"/>
  <c r="C431" i="12" s="1"/>
  <c r="B425" i="8"/>
  <c r="C425" i="8" s="1"/>
  <c r="A425" i="10"/>
  <c r="C424" i="10"/>
  <c r="B425" i="9"/>
  <c r="C425" i="9" s="1"/>
  <c r="A433" i="12" l="1"/>
  <c r="B432" i="12"/>
  <c r="C432" i="12" s="1"/>
  <c r="B426" i="8"/>
  <c r="C426" i="8" s="1"/>
  <c r="A426" i="10"/>
  <c r="C425" i="10"/>
  <c r="B426" i="9"/>
  <c r="C426" i="9" s="1"/>
  <c r="A434" i="12" l="1"/>
  <c r="B433" i="12"/>
  <c r="C433" i="12" s="1"/>
  <c r="B427" i="8"/>
  <c r="C427" i="8" s="1"/>
  <c r="C426" i="10"/>
  <c r="A427" i="10"/>
  <c r="B427" i="9"/>
  <c r="C427" i="9" s="1"/>
  <c r="A435" i="12" l="1"/>
  <c r="B434" i="12"/>
  <c r="C434" i="12" s="1"/>
  <c r="B428" i="8"/>
  <c r="C428" i="8" s="1"/>
  <c r="C427" i="10"/>
  <c r="A428" i="10"/>
  <c r="B428" i="9"/>
  <c r="C428" i="9" s="1"/>
  <c r="A436" i="12" l="1"/>
  <c r="B435" i="12"/>
  <c r="C435" i="12" s="1"/>
  <c r="B429" i="8"/>
  <c r="C429" i="8" s="1"/>
  <c r="A429" i="10"/>
  <c r="C428" i="10"/>
  <c r="B429" i="9"/>
  <c r="C429" i="9" s="1"/>
  <c r="A437" i="12" l="1"/>
  <c r="B436" i="12"/>
  <c r="C436" i="12" s="1"/>
  <c r="B430" i="8"/>
  <c r="C430" i="8" s="1"/>
  <c r="A430" i="10"/>
  <c r="C429" i="10"/>
  <c r="B430" i="9"/>
  <c r="C430" i="9" s="1"/>
  <c r="A438" i="12" l="1"/>
  <c r="B437" i="12"/>
  <c r="C437" i="12" s="1"/>
  <c r="B431" i="8"/>
  <c r="C431" i="8" s="1"/>
  <c r="C430" i="10"/>
  <c r="A431" i="10"/>
  <c r="B431" i="9"/>
  <c r="C431" i="9" s="1"/>
  <c r="A439" i="12" l="1"/>
  <c r="B438" i="12"/>
  <c r="C438" i="12" s="1"/>
  <c r="B432" i="8"/>
  <c r="C432" i="8" s="1"/>
  <c r="C431" i="10"/>
  <c r="A432" i="10"/>
  <c r="B432" i="9"/>
  <c r="C432" i="9" s="1"/>
  <c r="A440" i="12" l="1"/>
  <c r="B439" i="12"/>
  <c r="C439" i="12" s="1"/>
  <c r="B433" i="8"/>
  <c r="C433" i="8" s="1"/>
  <c r="A433" i="10"/>
  <c r="C432" i="10"/>
  <c r="B433" i="9"/>
  <c r="C433" i="9" s="1"/>
  <c r="A441" i="12" l="1"/>
  <c r="B440" i="12"/>
  <c r="C440" i="12" s="1"/>
  <c r="B434" i="8"/>
  <c r="C434" i="8" s="1"/>
  <c r="A434" i="10"/>
  <c r="C433" i="10"/>
  <c r="B434" i="9"/>
  <c r="C434" i="9" s="1"/>
  <c r="A442" i="12" l="1"/>
  <c r="B441" i="12"/>
  <c r="C441" i="12" s="1"/>
  <c r="B435" i="8"/>
  <c r="C435" i="8" s="1"/>
  <c r="C434" i="10"/>
  <c r="A435" i="10"/>
  <c r="B435" i="9"/>
  <c r="C435" i="9" s="1"/>
  <c r="A443" i="12" l="1"/>
  <c r="B442" i="12"/>
  <c r="C442" i="12" s="1"/>
  <c r="B436" i="8"/>
  <c r="C436" i="8" s="1"/>
  <c r="C435" i="10"/>
  <c r="A436" i="10"/>
  <c r="B436" i="9"/>
  <c r="C436" i="9" s="1"/>
  <c r="A444" i="12" l="1"/>
  <c r="B443" i="12"/>
  <c r="C443" i="12" s="1"/>
  <c r="B437" i="8"/>
  <c r="C437" i="8" s="1"/>
  <c r="A437" i="10"/>
  <c r="C436" i="10"/>
  <c r="B437" i="9"/>
  <c r="C437" i="9" s="1"/>
  <c r="A445" i="12" l="1"/>
  <c r="B444" i="12"/>
  <c r="C444" i="12" s="1"/>
  <c r="B438" i="8"/>
  <c r="C438" i="8" s="1"/>
  <c r="A438" i="10"/>
  <c r="C437" i="10"/>
  <c r="B438" i="9"/>
  <c r="C438" i="9" s="1"/>
  <c r="A446" i="12" l="1"/>
  <c r="B445" i="12"/>
  <c r="C445" i="12" s="1"/>
  <c r="B439" i="8"/>
  <c r="C439" i="8" s="1"/>
  <c r="C438" i="10"/>
  <c r="A439" i="10"/>
  <c r="B439" i="9"/>
  <c r="C439" i="9" s="1"/>
  <c r="A447" i="12" l="1"/>
  <c r="B446" i="12"/>
  <c r="C446" i="12" s="1"/>
  <c r="B440" i="8"/>
  <c r="C440" i="8" s="1"/>
  <c r="C439" i="10"/>
  <c r="A440" i="10"/>
  <c r="B440" i="9"/>
  <c r="C440" i="9" s="1"/>
  <c r="A448" i="12" l="1"/>
  <c r="B447" i="12"/>
  <c r="C447" i="12" s="1"/>
  <c r="B441" i="8"/>
  <c r="C441" i="8" s="1"/>
  <c r="A441" i="10"/>
  <c r="C440" i="10"/>
  <c r="B441" i="9"/>
  <c r="C441" i="9" s="1"/>
  <c r="A449" i="12" l="1"/>
  <c r="B448" i="12"/>
  <c r="C448" i="12" s="1"/>
  <c r="B442" i="8"/>
  <c r="C442" i="8" s="1"/>
  <c r="A442" i="10"/>
  <c r="C441" i="10"/>
  <c r="B442" i="9"/>
  <c r="C442" i="9" s="1"/>
  <c r="A450" i="12" l="1"/>
  <c r="B449" i="12"/>
  <c r="C449" i="12" s="1"/>
  <c r="B443" i="8"/>
  <c r="C443" i="8" s="1"/>
  <c r="C442" i="10"/>
  <c r="A443" i="10"/>
  <c r="B443" i="9"/>
  <c r="C443" i="9" s="1"/>
  <c r="A451" i="12" l="1"/>
  <c r="B450" i="12"/>
  <c r="C450" i="12" s="1"/>
  <c r="B444" i="8"/>
  <c r="C444" i="8" s="1"/>
  <c r="C443" i="10"/>
  <c r="A444" i="10"/>
  <c r="B444" i="9"/>
  <c r="C444" i="9" s="1"/>
  <c r="A452" i="12" l="1"/>
  <c r="B451" i="12"/>
  <c r="C451" i="12" s="1"/>
  <c r="B445" i="8"/>
  <c r="C445" i="8" s="1"/>
  <c r="A445" i="10"/>
  <c r="C444" i="10"/>
  <c r="B445" i="9"/>
  <c r="C445" i="9" s="1"/>
  <c r="A453" i="12" l="1"/>
  <c r="B452" i="12"/>
  <c r="C452" i="12" s="1"/>
  <c r="B446" i="8"/>
  <c r="C446" i="8" s="1"/>
  <c r="A446" i="10"/>
  <c r="C445" i="10"/>
  <c r="B446" i="9"/>
  <c r="C446" i="9" s="1"/>
  <c r="A454" i="12" l="1"/>
  <c r="B453" i="12"/>
  <c r="C453" i="12" s="1"/>
  <c r="B447" i="8"/>
  <c r="C447" i="8" s="1"/>
  <c r="C446" i="10"/>
  <c r="A447" i="10"/>
  <c r="B447" i="9"/>
  <c r="C447" i="9" s="1"/>
  <c r="A455" i="12" l="1"/>
  <c r="B454" i="12"/>
  <c r="C454" i="12" s="1"/>
  <c r="B448" i="8"/>
  <c r="C448" i="8" s="1"/>
  <c r="C447" i="10"/>
  <c r="A448" i="10"/>
  <c r="B448" i="9"/>
  <c r="C448" i="9" s="1"/>
  <c r="A456" i="12" l="1"/>
  <c r="B455" i="12"/>
  <c r="C455" i="12" s="1"/>
  <c r="B449" i="8"/>
  <c r="C449" i="8" s="1"/>
  <c r="A449" i="10"/>
  <c r="C448" i="10"/>
  <c r="B449" i="9"/>
  <c r="C449" i="9" s="1"/>
  <c r="A457" i="12" l="1"/>
  <c r="B456" i="12"/>
  <c r="C456" i="12" s="1"/>
  <c r="B450" i="8"/>
  <c r="C450" i="8" s="1"/>
  <c r="A450" i="10"/>
  <c r="C449" i="10"/>
  <c r="B450" i="9"/>
  <c r="C450" i="9" s="1"/>
  <c r="A458" i="12" l="1"/>
  <c r="B457" i="12"/>
  <c r="C457" i="12" s="1"/>
  <c r="B451" i="8"/>
  <c r="C451" i="8" s="1"/>
  <c r="C450" i="10"/>
  <c r="A451" i="10"/>
  <c r="B451" i="9"/>
  <c r="C451" i="9" s="1"/>
  <c r="A459" i="12" l="1"/>
  <c r="B458" i="12"/>
  <c r="C458" i="12" s="1"/>
  <c r="B452" i="8"/>
  <c r="C452" i="8" s="1"/>
  <c r="C451" i="10"/>
  <c r="A452" i="10"/>
  <c r="B452" i="9"/>
  <c r="C452" i="9" s="1"/>
  <c r="A460" i="12" l="1"/>
  <c r="B459" i="12"/>
  <c r="C459" i="12" s="1"/>
  <c r="B453" i="8"/>
  <c r="C453" i="8" s="1"/>
  <c r="A453" i="10"/>
  <c r="C452" i="10"/>
  <c r="B453" i="9"/>
  <c r="C453" i="9" s="1"/>
  <c r="A461" i="12" l="1"/>
  <c r="B460" i="12"/>
  <c r="C460" i="12" s="1"/>
  <c r="B454" i="8"/>
  <c r="C454" i="8" s="1"/>
  <c r="A454" i="10"/>
  <c r="C453" i="10"/>
  <c r="B454" i="9"/>
  <c r="C454" i="9" s="1"/>
  <c r="A462" i="12" l="1"/>
  <c r="B461" i="12"/>
  <c r="C461" i="12" s="1"/>
  <c r="B455" i="8"/>
  <c r="C455" i="8" s="1"/>
  <c r="C454" i="10"/>
  <c r="A455" i="10"/>
  <c r="B455" i="9"/>
  <c r="C455" i="9" s="1"/>
  <c r="A463" i="12" l="1"/>
  <c r="B462" i="12"/>
  <c r="C462" i="12" s="1"/>
  <c r="B456" i="8"/>
  <c r="C456" i="8" s="1"/>
  <c r="C455" i="10"/>
  <c r="A456" i="10"/>
  <c r="B456" i="9"/>
  <c r="C456" i="9" s="1"/>
  <c r="A464" i="12" l="1"/>
  <c r="B463" i="12"/>
  <c r="C463" i="12" s="1"/>
  <c r="B457" i="8"/>
  <c r="C457" i="8" s="1"/>
  <c r="A457" i="10"/>
  <c r="C456" i="10"/>
  <c r="B457" i="9"/>
  <c r="C457" i="9" s="1"/>
  <c r="A465" i="12" l="1"/>
  <c r="B464" i="12"/>
  <c r="C464" i="12" s="1"/>
  <c r="B458" i="8"/>
  <c r="C458" i="8" s="1"/>
  <c r="A458" i="10"/>
  <c r="C457" i="10"/>
  <c r="B458" i="9"/>
  <c r="C458" i="9" s="1"/>
  <c r="A466" i="12" l="1"/>
  <c r="B465" i="12"/>
  <c r="C465" i="12" s="1"/>
  <c r="B459" i="8"/>
  <c r="C459" i="8" s="1"/>
  <c r="C458" i="10"/>
  <c r="A459" i="10"/>
  <c r="B459" i="9"/>
  <c r="C459" i="9" s="1"/>
  <c r="A467" i="12" l="1"/>
  <c r="B466" i="12"/>
  <c r="C466" i="12" s="1"/>
  <c r="B460" i="8"/>
  <c r="C460" i="8" s="1"/>
  <c r="C459" i="10"/>
  <c r="A460" i="10"/>
  <c r="B460" i="9"/>
  <c r="C460" i="9" s="1"/>
  <c r="A468" i="12" l="1"/>
  <c r="B467" i="12"/>
  <c r="C467" i="12" s="1"/>
  <c r="B461" i="8"/>
  <c r="C461" i="8" s="1"/>
  <c r="A461" i="10"/>
  <c r="C460" i="10"/>
  <c r="B461" i="9"/>
  <c r="C461" i="9" s="1"/>
  <c r="A469" i="12" l="1"/>
  <c r="B468" i="12"/>
  <c r="C468" i="12" s="1"/>
  <c r="B462" i="8"/>
  <c r="C462" i="8" s="1"/>
  <c r="A462" i="10"/>
  <c r="C461" i="10"/>
  <c r="B462" i="9"/>
  <c r="C462" i="9" s="1"/>
  <c r="A470" i="12" l="1"/>
  <c r="B469" i="12"/>
  <c r="C469" i="12" s="1"/>
  <c r="B463" i="8"/>
  <c r="C463" i="8" s="1"/>
  <c r="C462" i="10"/>
  <c r="A463" i="10"/>
  <c r="B463" i="9"/>
  <c r="C463" i="9" s="1"/>
  <c r="A471" i="12" l="1"/>
  <c r="B470" i="12"/>
  <c r="C470" i="12" s="1"/>
  <c r="B464" i="8"/>
  <c r="C464" i="8" s="1"/>
  <c r="C463" i="10"/>
  <c r="A464" i="10"/>
  <c r="B464" i="9"/>
  <c r="C464" i="9" s="1"/>
  <c r="A472" i="12" l="1"/>
  <c r="B471" i="12"/>
  <c r="C471" i="12" s="1"/>
  <c r="B465" i="8"/>
  <c r="C465" i="8" s="1"/>
  <c r="A465" i="10"/>
  <c r="C464" i="10"/>
  <c r="B465" i="9"/>
  <c r="C465" i="9" s="1"/>
  <c r="A473" i="12" l="1"/>
  <c r="B472" i="12"/>
  <c r="C472" i="12" s="1"/>
  <c r="B466" i="8"/>
  <c r="C466" i="8" s="1"/>
  <c r="A466" i="10"/>
  <c r="C465" i="10"/>
  <c r="B466" i="9"/>
  <c r="C466" i="9" s="1"/>
  <c r="A474" i="12" l="1"/>
  <c r="B473" i="12"/>
  <c r="C473" i="12" s="1"/>
  <c r="B467" i="8"/>
  <c r="C467" i="8" s="1"/>
  <c r="C466" i="10"/>
  <c r="A467" i="10"/>
  <c r="B467" i="9"/>
  <c r="C467" i="9" s="1"/>
  <c r="A475" i="12" l="1"/>
  <c r="B474" i="12"/>
  <c r="C474" i="12" s="1"/>
  <c r="B468" i="8"/>
  <c r="C468" i="8" s="1"/>
  <c r="C467" i="10"/>
  <c r="A468" i="10"/>
  <c r="B468" i="9"/>
  <c r="C468" i="9" s="1"/>
  <c r="A476" i="12" l="1"/>
  <c r="B475" i="12"/>
  <c r="C475" i="12" s="1"/>
  <c r="B469" i="8"/>
  <c r="C469" i="8" s="1"/>
  <c r="A469" i="10"/>
  <c r="C468" i="10"/>
  <c r="B469" i="9"/>
  <c r="C469" i="9" s="1"/>
  <c r="A477" i="12" l="1"/>
  <c r="B476" i="12"/>
  <c r="C476" i="12" s="1"/>
  <c r="B470" i="8"/>
  <c r="C470" i="8" s="1"/>
  <c r="A470" i="10"/>
  <c r="C469" i="10"/>
  <c r="B470" i="9"/>
  <c r="C470" i="9" s="1"/>
  <c r="A478" i="12" l="1"/>
  <c r="B477" i="12"/>
  <c r="C477" i="12" s="1"/>
  <c r="B471" i="8"/>
  <c r="C471" i="8" s="1"/>
  <c r="C470" i="10"/>
  <c r="A471" i="10"/>
  <c r="B471" i="9"/>
  <c r="C471" i="9" s="1"/>
  <c r="A479" i="12" l="1"/>
  <c r="B478" i="12"/>
  <c r="C478" i="12" s="1"/>
  <c r="B472" i="8"/>
  <c r="C472" i="8" s="1"/>
  <c r="C471" i="10"/>
  <c r="A472" i="10"/>
  <c r="B472" i="9"/>
  <c r="C472" i="9" s="1"/>
  <c r="A480" i="12" l="1"/>
  <c r="B479" i="12"/>
  <c r="C479" i="12" s="1"/>
  <c r="B473" i="8"/>
  <c r="C473" i="8" s="1"/>
  <c r="A473" i="10"/>
  <c r="C472" i="10"/>
  <c r="B473" i="9"/>
  <c r="C473" i="9" s="1"/>
  <c r="A481" i="12" l="1"/>
  <c r="B480" i="12"/>
  <c r="C480" i="12" s="1"/>
  <c r="B474" i="8"/>
  <c r="C474" i="8" s="1"/>
  <c r="A474" i="10"/>
  <c r="C473" i="10"/>
  <c r="B474" i="9"/>
  <c r="C474" i="9" s="1"/>
  <c r="A482" i="12" l="1"/>
  <c r="B481" i="12"/>
  <c r="C481" i="12" s="1"/>
  <c r="B475" i="8"/>
  <c r="C475" i="8" s="1"/>
  <c r="C474" i="10"/>
  <c r="A475" i="10"/>
  <c r="B475" i="9"/>
  <c r="C475" i="9" s="1"/>
  <c r="A483" i="12" l="1"/>
  <c r="B482" i="12"/>
  <c r="C482" i="12" s="1"/>
  <c r="B476" i="8"/>
  <c r="C476" i="8" s="1"/>
  <c r="C475" i="10"/>
  <c r="A476" i="10"/>
  <c r="B476" i="9"/>
  <c r="C476" i="9" s="1"/>
  <c r="A484" i="12" l="1"/>
  <c r="B483" i="12"/>
  <c r="C483" i="12" s="1"/>
  <c r="B477" i="8"/>
  <c r="C477" i="8" s="1"/>
  <c r="A477" i="10"/>
  <c r="C476" i="10"/>
  <c r="B477" i="9"/>
  <c r="C477" i="9" s="1"/>
  <c r="A485" i="12" l="1"/>
  <c r="B484" i="12"/>
  <c r="C484" i="12" s="1"/>
  <c r="B478" i="8"/>
  <c r="C478" i="8" s="1"/>
  <c r="A478" i="10"/>
  <c r="C477" i="10"/>
  <c r="B478" i="9"/>
  <c r="C478" i="9" s="1"/>
  <c r="A486" i="12" l="1"/>
  <c r="B485" i="12"/>
  <c r="C485" i="12" s="1"/>
  <c r="B479" i="8"/>
  <c r="C479" i="8" s="1"/>
  <c r="C478" i="10"/>
  <c r="A479" i="10"/>
  <c r="B479" i="9"/>
  <c r="C479" i="9" s="1"/>
  <c r="A487" i="12" l="1"/>
  <c r="B486" i="12"/>
  <c r="C486" i="12" s="1"/>
  <c r="B480" i="8"/>
  <c r="C480" i="8" s="1"/>
  <c r="C479" i="10"/>
  <c r="A480" i="10"/>
  <c r="B480" i="9"/>
  <c r="C480" i="9" s="1"/>
  <c r="A488" i="12" l="1"/>
  <c r="B487" i="12"/>
  <c r="C487" i="12" s="1"/>
  <c r="B481" i="8"/>
  <c r="C481" i="8" s="1"/>
  <c r="A481" i="10"/>
  <c r="C480" i="10"/>
  <c r="B481" i="9"/>
  <c r="C481" i="9" s="1"/>
  <c r="A489" i="12" l="1"/>
  <c r="B488" i="12"/>
  <c r="C488" i="12" s="1"/>
  <c r="B482" i="8"/>
  <c r="C482" i="8" s="1"/>
  <c r="A482" i="10"/>
  <c r="C481" i="10"/>
  <c r="B482" i="9"/>
  <c r="C482" i="9" s="1"/>
  <c r="A490" i="12" l="1"/>
  <c r="B489" i="12"/>
  <c r="C489" i="12" s="1"/>
  <c r="B483" i="8"/>
  <c r="C483" i="8" s="1"/>
  <c r="C482" i="10"/>
  <c r="A483" i="10"/>
  <c r="B483" i="9"/>
  <c r="C483" i="9" s="1"/>
  <c r="A491" i="12" l="1"/>
  <c r="B490" i="12"/>
  <c r="C490" i="12" s="1"/>
  <c r="B484" i="8"/>
  <c r="C484" i="8" s="1"/>
  <c r="C483" i="10"/>
  <c r="A484" i="10"/>
  <c r="B484" i="9"/>
  <c r="C484" i="9" s="1"/>
  <c r="A492" i="12" l="1"/>
  <c r="B491" i="12"/>
  <c r="C491" i="12" s="1"/>
  <c r="B485" i="8"/>
  <c r="C485" i="8" s="1"/>
  <c r="A485" i="10"/>
  <c r="C484" i="10"/>
  <c r="B485" i="9"/>
  <c r="C485" i="9" s="1"/>
  <c r="A493" i="12" l="1"/>
  <c r="B492" i="12"/>
  <c r="C492" i="12" s="1"/>
  <c r="B486" i="8"/>
  <c r="C486" i="8" s="1"/>
  <c r="A486" i="10"/>
  <c r="C485" i="10"/>
  <c r="B486" i="9"/>
  <c r="C486" i="9" s="1"/>
  <c r="A494" i="12" l="1"/>
  <c r="B493" i="12"/>
  <c r="C493" i="12" s="1"/>
  <c r="B487" i="8"/>
  <c r="C487" i="8" s="1"/>
  <c r="C486" i="10"/>
  <c r="A487" i="10"/>
  <c r="B487" i="9"/>
  <c r="C487" i="9" s="1"/>
  <c r="A495" i="12" l="1"/>
  <c r="B494" i="12"/>
  <c r="C494" i="12" s="1"/>
  <c r="B488" i="8"/>
  <c r="C488" i="8" s="1"/>
  <c r="C487" i="10"/>
  <c r="A488" i="10"/>
  <c r="B488" i="9"/>
  <c r="C488" i="9" s="1"/>
  <c r="A496" i="12" l="1"/>
  <c r="B495" i="12"/>
  <c r="C495" i="12" s="1"/>
  <c r="B489" i="8"/>
  <c r="C489" i="8" s="1"/>
  <c r="A489" i="10"/>
  <c r="C488" i="10"/>
  <c r="B489" i="9"/>
  <c r="C489" i="9" s="1"/>
  <c r="A497" i="12" l="1"/>
  <c r="B496" i="12"/>
  <c r="C496" i="12" s="1"/>
  <c r="B490" i="8"/>
  <c r="C490" i="8" s="1"/>
  <c r="A490" i="10"/>
  <c r="C489" i="10"/>
  <c r="B490" i="9"/>
  <c r="C490" i="9" s="1"/>
  <c r="A498" i="12" l="1"/>
  <c r="B497" i="12"/>
  <c r="C497" i="12" s="1"/>
  <c r="B491" i="8"/>
  <c r="C491" i="8" s="1"/>
  <c r="C490" i="10"/>
  <c r="A491" i="10"/>
  <c r="B491" i="9"/>
  <c r="C491" i="9" s="1"/>
  <c r="A499" i="12" l="1"/>
  <c r="B498" i="12"/>
  <c r="C498" i="12" s="1"/>
  <c r="B492" i="8"/>
  <c r="C492" i="8" s="1"/>
  <c r="C491" i="10"/>
  <c r="A492" i="10"/>
  <c r="B492" i="9"/>
  <c r="C492" i="9" s="1"/>
  <c r="A500" i="12" l="1"/>
  <c r="B499" i="12"/>
  <c r="C499" i="12" s="1"/>
  <c r="B493" i="8"/>
  <c r="C493" i="8" s="1"/>
  <c r="A493" i="10"/>
  <c r="C492" i="10"/>
  <c r="B493" i="9"/>
  <c r="C493" i="9" s="1"/>
  <c r="A501" i="12" l="1"/>
  <c r="B500" i="12"/>
  <c r="C500" i="12" s="1"/>
  <c r="B494" i="8"/>
  <c r="C494" i="8" s="1"/>
  <c r="A494" i="10"/>
  <c r="C493" i="10"/>
  <c r="B494" i="9"/>
  <c r="C494" i="9" s="1"/>
  <c r="A502" i="12" l="1"/>
  <c r="B501" i="12"/>
  <c r="C501" i="12" s="1"/>
  <c r="B495" i="8"/>
  <c r="C495" i="8" s="1"/>
  <c r="C494" i="10"/>
  <c r="A495" i="10"/>
  <c r="B495" i="9"/>
  <c r="C495" i="9" s="1"/>
  <c r="A503" i="12" l="1"/>
  <c r="B502" i="12"/>
  <c r="C502" i="12" s="1"/>
  <c r="B496" i="8"/>
  <c r="C496" i="8" s="1"/>
  <c r="C495" i="10"/>
  <c r="A496" i="10"/>
  <c r="B496" i="9"/>
  <c r="C496" i="9" s="1"/>
  <c r="A504" i="12" l="1"/>
  <c r="B503" i="12"/>
  <c r="C503" i="12" s="1"/>
  <c r="B497" i="8"/>
  <c r="C497" i="8" s="1"/>
  <c r="A497" i="10"/>
  <c r="C496" i="10"/>
  <c r="B497" i="9"/>
  <c r="C497" i="9" s="1"/>
  <c r="A505" i="12" l="1"/>
  <c r="B504" i="12"/>
  <c r="C504" i="12" s="1"/>
  <c r="B498" i="8"/>
  <c r="C498" i="8" s="1"/>
  <c r="A498" i="10"/>
  <c r="C497" i="10"/>
  <c r="B498" i="9"/>
  <c r="C498" i="9" s="1"/>
  <c r="A506" i="12" l="1"/>
  <c r="B505" i="12"/>
  <c r="C505" i="12" s="1"/>
  <c r="B499" i="8"/>
  <c r="C499" i="8" s="1"/>
  <c r="C498" i="10"/>
  <c r="A499" i="10"/>
  <c r="B499" i="9"/>
  <c r="C499" i="9" s="1"/>
  <c r="A507" i="12" l="1"/>
  <c r="B506" i="12"/>
  <c r="C506" i="12" s="1"/>
  <c r="B500" i="8"/>
  <c r="C500" i="8" s="1"/>
  <c r="C499" i="10"/>
  <c r="A500" i="10"/>
  <c r="B500" i="9"/>
  <c r="C500" i="9" s="1"/>
  <c r="A508" i="12" l="1"/>
  <c r="B507" i="12"/>
  <c r="C507" i="12" s="1"/>
  <c r="B501" i="8"/>
  <c r="C501" i="8" s="1"/>
  <c r="A501" i="10"/>
  <c r="C500" i="10"/>
  <c r="B501" i="9"/>
  <c r="C501" i="9" s="1"/>
  <c r="A509" i="12" l="1"/>
  <c r="B508" i="12"/>
  <c r="C508" i="12" s="1"/>
  <c r="B502" i="8"/>
  <c r="C502" i="8" s="1"/>
  <c r="A502" i="10"/>
  <c r="C501" i="10"/>
  <c r="B502" i="9"/>
  <c r="C502" i="9" s="1"/>
  <c r="A510" i="12" l="1"/>
  <c r="B509" i="12"/>
  <c r="C509" i="12" s="1"/>
  <c r="B503" i="8"/>
  <c r="C503" i="8" s="1"/>
  <c r="C502" i="10"/>
  <c r="A503" i="10"/>
  <c r="B503" i="9"/>
  <c r="C503" i="9" s="1"/>
  <c r="A511" i="12" l="1"/>
  <c r="B510" i="12"/>
  <c r="C510" i="12" s="1"/>
  <c r="B504" i="8"/>
  <c r="C504" i="8" s="1"/>
  <c r="C503" i="10"/>
  <c r="A504" i="10"/>
  <c r="B504" i="9"/>
  <c r="C504" i="9" s="1"/>
  <c r="A512" i="12" l="1"/>
  <c r="B511" i="12"/>
  <c r="C511" i="12" s="1"/>
  <c r="B505" i="8"/>
  <c r="C505" i="8" s="1"/>
  <c r="A505" i="10"/>
  <c r="C504" i="10"/>
  <c r="B505" i="9"/>
  <c r="C505" i="9" s="1"/>
  <c r="A513" i="12" l="1"/>
  <c r="B512" i="12"/>
  <c r="C512" i="12" s="1"/>
  <c r="B506" i="8"/>
  <c r="C506" i="8" s="1"/>
  <c r="A506" i="10"/>
  <c r="C505" i="10"/>
  <c r="B506" i="9"/>
  <c r="C506" i="9" s="1"/>
  <c r="A514" i="12" l="1"/>
  <c r="B513" i="12"/>
  <c r="C513" i="12" s="1"/>
  <c r="B507" i="8"/>
  <c r="C507" i="8" s="1"/>
  <c r="C506" i="10"/>
  <c r="A507" i="10"/>
  <c r="B507" i="9"/>
  <c r="C507" i="9" s="1"/>
  <c r="A515" i="12" l="1"/>
  <c r="B514" i="12"/>
  <c r="C514" i="12" s="1"/>
  <c r="B508" i="8"/>
  <c r="C508" i="8" s="1"/>
  <c r="C507" i="10"/>
  <c r="A508" i="10"/>
  <c r="B508" i="9"/>
  <c r="C508" i="9" s="1"/>
  <c r="A516" i="12" l="1"/>
  <c r="B515" i="12"/>
  <c r="C515" i="12" s="1"/>
  <c r="B509" i="8"/>
  <c r="C509" i="8" s="1"/>
  <c r="A509" i="10"/>
  <c r="C508" i="10"/>
  <c r="B509" i="9"/>
  <c r="C509" i="9" s="1"/>
  <c r="A517" i="12" l="1"/>
  <c r="B516" i="12"/>
  <c r="C516" i="12" s="1"/>
  <c r="B510" i="8"/>
  <c r="C510" i="8" s="1"/>
  <c r="A510" i="10"/>
  <c r="C509" i="10"/>
  <c r="B510" i="9"/>
  <c r="C510" i="9" s="1"/>
  <c r="A518" i="12" l="1"/>
  <c r="B517" i="12"/>
  <c r="C517" i="12" s="1"/>
  <c r="B511" i="8"/>
  <c r="C511" i="8" s="1"/>
  <c r="C510" i="10"/>
  <c r="A511" i="10"/>
  <c r="B511" i="9"/>
  <c r="C511" i="9" s="1"/>
  <c r="A519" i="12" l="1"/>
  <c r="B518" i="12"/>
  <c r="C518" i="12" s="1"/>
  <c r="B512" i="8"/>
  <c r="C512" i="8" s="1"/>
  <c r="C511" i="10"/>
  <c r="A512" i="10"/>
  <c r="B512" i="9"/>
  <c r="C512" i="9" s="1"/>
  <c r="A520" i="12" l="1"/>
  <c r="B519" i="12"/>
  <c r="C519" i="12" s="1"/>
  <c r="B513" i="8"/>
  <c r="C513" i="8" s="1"/>
  <c r="A513" i="10"/>
  <c r="C512" i="10"/>
  <c r="B513" i="9"/>
  <c r="C513" i="9" s="1"/>
  <c r="A521" i="12" l="1"/>
  <c r="B520" i="12"/>
  <c r="C520" i="12" s="1"/>
  <c r="B514" i="8"/>
  <c r="C514" i="8" s="1"/>
  <c r="A514" i="10"/>
  <c r="C513" i="10"/>
  <c r="B514" i="9"/>
  <c r="C514" i="9" s="1"/>
  <c r="A522" i="12" l="1"/>
  <c r="B521" i="12"/>
  <c r="C521" i="12" s="1"/>
  <c r="B515" i="8"/>
  <c r="C515" i="8" s="1"/>
  <c r="C514" i="10"/>
  <c r="A515" i="10"/>
  <c r="B515" i="9"/>
  <c r="C515" i="9" s="1"/>
  <c r="A523" i="12" l="1"/>
  <c r="B522" i="12"/>
  <c r="C522" i="12" s="1"/>
  <c r="B516" i="8"/>
  <c r="C516" i="8" s="1"/>
  <c r="C515" i="10"/>
  <c r="A516" i="10"/>
  <c r="B516" i="9"/>
  <c r="C516" i="9" s="1"/>
  <c r="A524" i="12" l="1"/>
  <c r="B523" i="12"/>
  <c r="C523" i="12" s="1"/>
  <c r="B517" i="8"/>
  <c r="C517" i="8" s="1"/>
  <c r="A517" i="10"/>
  <c r="C516" i="10"/>
  <c r="B517" i="9"/>
  <c r="C517" i="9" s="1"/>
  <c r="A525" i="12" l="1"/>
  <c r="B524" i="12"/>
  <c r="C524" i="12" s="1"/>
  <c r="B518" i="8"/>
  <c r="C518" i="8" s="1"/>
  <c r="A518" i="10"/>
  <c r="C517" i="10"/>
  <c r="B518" i="9"/>
  <c r="C518" i="9" s="1"/>
  <c r="A526" i="12" l="1"/>
  <c r="B525" i="12"/>
  <c r="C525" i="12" s="1"/>
  <c r="B519" i="8"/>
  <c r="C519" i="8" s="1"/>
  <c r="C518" i="10"/>
  <c r="A519" i="10"/>
  <c r="B519" i="9"/>
  <c r="C519" i="9" s="1"/>
  <c r="A527" i="12" l="1"/>
  <c r="B526" i="12"/>
  <c r="C526" i="12" s="1"/>
  <c r="B520" i="8"/>
  <c r="C520" i="8" s="1"/>
  <c r="C519" i="10"/>
  <c r="A520" i="10"/>
  <c r="B520" i="9"/>
  <c r="C520" i="9" s="1"/>
  <c r="A528" i="12" l="1"/>
  <c r="B527" i="12"/>
  <c r="C527" i="12" s="1"/>
  <c r="B521" i="8"/>
  <c r="C521" i="8" s="1"/>
  <c r="A521" i="10"/>
  <c r="C520" i="10"/>
  <c r="B521" i="9"/>
  <c r="C521" i="9" s="1"/>
  <c r="A529" i="12" l="1"/>
  <c r="B528" i="12"/>
  <c r="C528" i="12" s="1"/>
  <c r="B522" i="8"/>
  <c r="C522" i="8" s="1"/>
  <c r="A522" i="10"/>
  <c r="C521" i="10"/>
  <c r="B522" i="9"/>
  <c r="C522" i="9" s="1"/>
  <c r="A530" i="12" l="1"/>
  <c r="B529" i="12"/>
  <c r="C529" i="12" s="1"/>
  <c r="B523" i="8"/>
  <c r="C523" i="8" s="1"/>
  <c r="C522" i="10"/>
  <c r="A523" i="10"/>
  <c r="B523" i="9"/>
  <c r="C523" i="9" s="1"/>
  <c r="A531" i="12" l="1"/>
  <c r="B530" i="12"/>
  <c r="C530" i="12" s="1"/>
  <c r="B524" i="8"/>
  <c r="C524" i="8" s="1"/>
  <c r="C523" i="10"/>
  <c r="A524" i="10"/>
  <c r="B524" i="9"/>
  <c r="C524" i="9" s="1"/>
  <c r="A532" i="12" l="1"/>
  <c r="B531" i="12"/>
  <c r="C531" i="12" s="1"/>
  <c r="B525" i="8"/>
  <c r="C525" i="8" s="1"/>
  <c r="A525" i="10"/>
  <c r="C524" i="10"/>
  <c r="B525" i="9"/>
  <c r="C525" i="9" s="1"/>
  <c r="A533" i="12" l="1"/>
  <c r="B532" i="12"/>
  <c r="C532" i="12" s="1"/>
  <c r="B526" i="8"/>
  <c r="C526" i="8" s="1"/>
  <c r="A526" i="10"/>
  <c r="C525" i="10"/>
  <c r="B526" i="9"/>
  <c r="C526" i="9" s="1"/>
  <c r="A534" i="12" l="1"/>
  <c r="B533" i="12"/>
  <c r="C533" i="12" s="1"/>
  <c r="B527" i="8"/>
  <c r="C527" i="8" s="1"/>
  <c r="C526" i="10"/>
  <c r="A527" i="10"/>
  <c r="B527" i="9"/>
  <c r="C527" i="9" s="1"/>
  <c r="A535" i="12" l="1"/>
  <c r="B534" i="12"/>
  <c r="C534" i="12" s="1"/>
  <c r="B528" i="8"/>
  <c r="C528" i="8" s="1"/>
  <c r="C527" i="10"/>
  <c r="A528" i="10"/>
  <c r="B528" i="9"/>
  <c r="C528" i="9" s="1"/>
  <c r="A536" i="12" l="1"/>
  <c r="B535" i="12"/>
  <c r="C535" i="12" s="1"/>
  <c r="B529" i="8"/>
  <c r="C529" i="8" s="1"/>
  <c r="A529" i="10"/>
  <c r="C528" i="10"/>
  <c r="B529" i="9"/>
  <c r="C529" i="9" s="1"/>
  <c r="A537" i="12" l="1"/>
  <c r="B536" i="12"/>
  <c r="C536" i="12" s="1"/>
  <c r="B530" i="8"/>
  <c r="C530" i="8" s="1"/>
  <c r="A530" i="10"/>
  <c r="C529" i="10"/>
  <c r="B530" i="9"/>
  <c r="C530" i="9" s="1"/>
  <c r="A538" i="12" l="1"/>
  <c r="B537" i="12"/>
  <c r="C537" i="12" s="1"/>
  <c r="B531" i="8"/>
  <c r="C531" i="8" s="1"/>
  <c r="C530" i="10"/>
  <c r="A531" i="10"/>
  <c r="B531" i="9"/>
  <c r="C531" i="9" s="1"/>
  <c r="A539" i="12" l="1"/>
  <c r="B538" i="12"/>
  <c r="C538" i="12" s="1"/>
  <c r="B532" i="8"/>
  <c r="C532" i="8" s="1"/>
  <c r="C531" i="10"/>
  <c r="A532" i="10"/>
  <c r="B532" i="9"/>
  <c r="C532" i="9" s="1"/>
  <c r="A540" i="12" l="1"/>
  <c r="B539" i="12"/>
  <c r="C539" i="12" s="1"/>
  <c r="B533" i="8"/>
  <c r="C533" i="8" s="1"/>
  <c r="A533" i="10"/>
  <c r="C532" i="10"/>
  <c r="B533" i="9"/>
  <c r="C533" i="9" s="1"/>
  <c r="A541" i="12" l="1"/>
  <c r="B540" i="12"/>
  <c r="C540" i="12" s="1"/>
  <c r="B534" i="8"/>
  <c r="C534" i="8" s="1"/>
  <c r="A534" i="10"/>
  <c r="C533" i="10"/>
  <c r="B534" i="9"/>
  <c r="C534" i="9" s="1"/>
  <c r="A542" i="12" l="1"/>
  <c r="B541" i="12"/>
  <c r="C541" i="12" s="1"/>
  <c r="B535" i="8"/>
  <c r="C535" i="8" s="1"/>
  <c r="C534" i="10"/>
  <c r="A535" i="10"/>
  <c r="B535" i="9"/>
  <c r="C535" i="9" s="1"/>
  <c r="A543" i="12" l="1"/>
  <c r="B542" i="12"/>
  <c r="C542" i="12" s="1"/>
  <c r="B536" i="8"/>
  <c r="C536" i="8" s="1"/>
  <c r="C535" i="10"/>
  <c r="A536" i="10"/>
  <c r="B536" i="9"/>
  <c r="C536" i="9" s="1"/>
  <c r="A544" i="12" l="1"/>
  <c r="B543" i="12"/>
  <c r="C543" i="12" s="1"/>
  <c r="B537" i="8"/>
  <c r="C537" i="8" s="1"/>
  <c r="A537" i="10"/>
  <c r="C536" i="10"/>
  <c r="B537" i="9"/>
  <c r="C537" i="9" s="1"/>
  <c r="A545" i="12" l="1"/>
  <c r="B544" i="12"/>
  <c r="C544" i="12" s="1"/>
  <c r="B538" i="8"/>
  <c r="C538" i="8" s="1"/>
  <c r="A538" i="10"/>
  <c r="C537" i="10"/>
  <c r="B538" i="9"/>
  <c r="C538" i="9" s="1"/>
  <c r="A546" i="12" l="1"/>
  <c r="B545" i="12"/>
  <c r="C545" i="12" s="1"/>
  <c r="B539" i="8"/>
  <c r="C539" i="8" s="1"/>
  <c r="C538" i="10"/>
  <c r="A539" i="10"/>
  <c r="B539" i="9"/>
  <c r="C539" i="9" s="1"/>
  <c r="A547" i="12" l="1"/>
  <c r="B546" i="12"/>
  <c r="C546" i="12" s="1"/>
  <c r="B540" i="8"/>
  <c r="C540" i="8" s="1"/>
  <c r="C539" i="10"/>
  <c r="A540" i="10"/>
  <c r="B540" i="9"/>
  <c r="C540" i="9" s="1"/>
  <c r="A548" i="12" l="1"/>
  <c r="B547" i="12"/>
  <c r="C547" i="12" s="1"/>
  <c r="B541" i="8"/>
  <c r="C541" i="8" s="1"/>
  <c r="A541" i="10"/>
  <c r="C540" i="10"/>
  <c r="B541" i="9"/>
  <c r="C541" i="9" s="1"/>
  <c r="A549" i="12" l="1"/>
  <c r="B548" i="12"/>
  <c r="C548" i="12" s="1"/>
  <c r="B542" i="8"/>
  <c r="C542" i="8" s="1"/>
  <c r="A542" i="10"/>
  <c r="C541" i="10"/>
  <c r="B542" i="9"/>
  <c r="C542" i="9" s="1"/>
  <c r="A550" i="12" l="1"/>
  <c r="B549" i="12"/>
  <c r="C549" i="12" s="1"/>
  <c r="B543" i="8"/>
  <c r="C543" i="8" s="1"/>
  <c r="C542" i="10"/>
  <c r="A543" i="10"/>
  <c r="B543" i="9"/>
  <c r="C543" i="9" s="1"/>
  <c r="A551" i="12" l="1"/>
  <c r="B550" i="12"/>
  <c r="C550" i="12" s="1"/>
  <c r="B544" i="8"/>
  <c r="C544" i="8" s="1"/>
  <c r="C543" i="10"/>
  <c r="A544" i="10"/>
  <c r="B544" i="9"/>
  <c r="C544" i="9" s="1"/>
  <c r="A552" i="12" l="1"/>
  <c r="B551" i="12"/>
  <c r="C551" i="12" s="1"/>
  <c r="B545" i="8"/>
  <c r="C545" i="8" s="1"/>
  <c r="A545" i="10"/>
  <c r="C544" i="10"/>
  <c r="B545" i="9"/>
  <c r="C545" i="9" s="1"/>
  <c r="A553" i="12" l="1"/>
  <c r="B552" i="12"/>
  <c r="C552" i="12" s="1"/>
  <c r="B546" i="8"/>
  <c r="C546" i="8" s="1"/>
  <c r="A546" i="10"/>
  <c r="C545" i="10"/>
  <c r="B546" i="9"/>
  <c r="C546" i="9" s="1"/>
  <c r="A554" i="12" l="1"/>
  <c r="B553" i="12"/>
  <c r="C553" i="12" s="1"/>
  <c r="B547" i="8"/>
  <c r="C547" i="8" s="1"/>
  <c r="C546" i="10"/>
  <c r="A547" i="10"/>
  <c r="B547" i="9"/>
  <c r="C547" i="9" s="1"/>
  <c r="A555" i="12" l="1"/>
  <c r="B554" i="12"/>
  <c r="C554" i="12" s="1"/>
  <c r="B548" i="8"/>
  <c r="C548" i="8" s="1"/>
  <c r="C547" i="10"/>
  <c r="A548" i="10"/>
  <c r="B548" i="9"/>
  <c r="C548" i="9" s="1"/>
  <c r="A556" i="12" l="1"/>
  <c r="B555" i="12"/>
  <c r="C555" i="12" s="1"/>
  <c r="B549" i="8"/>
  <c r="C549" i="8" s="1"/>
  <c r="A549" i="10"/>
  <c r="C548" i="10"/>
  <c r="B549" i="9"/>
  <c r="C549" i="9" s="1"/>
  <c r="A557" i="12" l="1"/>
  <c r="B556" i="12"/>
  <c r="C556" i="12" s="1"/>
  <c r="B550" i="8"/>
  <c r="C550" i="8" s="1"/>
  <c r="A550" i="10"/>
  <c r="C549" i="10"/>
  <c r="B550" i="9"/>
  <c r="C550" i="9" s="1"/>
  <c r="A558" i="12" l="1"/>
  <c r="B557" i="12"/>
  <c r="C557" i="12" s="1"/>
  <c r="B551" i="8"/>
  <c r="C551" i="8" s="1"/>
  <c r="C550" i="10"/>
  <c r="A551" i="10"/>
  <c r="B551" i="9"/>
  <c r="C551" i="9" s="1"/>
  <c r="A559" i="12" l="1"/>
  <c r="B558" i="12"/>
  <c r="C558" i="12" s="1"/>
  <c r="B552" i="8"/>
  <c r="C552" i="8" s="1"/>
  <c r="C551" i="10"/>
  <c r="A552" i="10"/>
  <c r="B552" i="9"/>
  <c r="C552" i="9" s="1"/>
  <c r="A560" i="12" l="1"/>
  <c r="B559" i="12"/>
  <c r="C559" i="12" s="1"/>
  <c r="B553" i="8"/>
  <c r="C553" i="8" s="1"/>
  <c r="A553" i="10"/>
  <c r="C552" i="10"/>
  <c r="B553" i="9"/>
  <c r="C553" i="9" s="1"/>
  <c r="A561" i="12" l="1"/>
  <c r="B560" i="12"/>
  <c r="C560" i="12" s="1"/>
  <c r="B554" i="8"/>
  <c r="C554" i="8" s="1"/>
  <c r="A554" i="10"/>
  <c r="C553" i="10"/>
  <c r="B554" i="9"/>
  <c r="C554" i="9" s="1"/>
  <c r="A562" i="12" l="1"/>
  <c r="B561" i="12"/>
  <c r="C561" i="12" s="1"/>
  <c r="B555" i="8"/>
  <c r="C555" i="8" s="1"/>
  <c r="C554" i="10"/>
  <c r="A555" i="10"/>
  <c r="B555" i="9"/>
  <c r="C555" i="9" s="1"/>
  <c r="A563" i="12" l="1"/>
  <c r="B562" i="12"/>
  <c r="C562" i="12" s="1"/>
  <c r="B556" i="8"/>
  <c r="C556" i="8" s="1"/>
  <c r="C555" i="10"/>
  <c r="A556" i="10"/>
  <c r="B556" i="9"/>
  <c r="C556" i="9" s="1"/>
  <c r="A564" i="12" l="1"/>
  <c r="B563" i="12"/>
  <c r="C563" i="12" s="1"/>
  <c r="B557" i="8"/>
  <c r="C557" i="8" s="1"/>
  <c r="A557" i="10"/>
  <c r="C556" i="10"/>
  <c r="B557" i="9"/>
  <c r="C557" i="9" s="1"/>
  <c r="A565" i="12" l="1"/>
  <c r="B564" i="12"/>
  <c r="C564" i="12" s="1"/>
  <c r="B558" i="8"/>
  <c r="C558" i="8" s="1"/>
  <c r="A558" i="10"/>
  <c r="C557" i="10"/>
  <c r="B558" i="9"/>
  <c r="C558" i="9" s="1"/>
  <c r="A566" i="12" l="1"/>
  <c r="B565" i="12"/>
  <c r="C565" i="12" s="1"/>
  <c r="B559" i="8"/>
  <c r="C559" i="8" s="1"/>
  <c r="C558" i="10"/>
  <c r="A559" i="10"/>
  <c r="B559" i="9"/>
  <c r="C559" i="9" s="1"/>
  <c r="A567" i="12" l="1"/>
  <c r="B566" i="12"/>
  <c r="C566" i="12" s="1"/>
  <c r="B560" i="8"/>
  <c r="C560" i="8" s="1"/>
  <c r="C559" i="10"/>
  <c r="A560" i="10"/>
  <c r="B560" i="9"/>
  <c r="C560" i="9" s="1"/>
  <c r="A568" i="12" l="1"/>
  <c r="B567" i="12"/>
  <c r="C567" i="12" s="1"/>
  <c r="B561" i="8"/>
  <c r="C561" i="8" s="1"/>
  <c r="A561" i="10"/>
  <c r="C560" i="10"/>
  <c r="B561" i="9"/>
  <c r="C561" i="9" s="1"/>
  <c r="A569" i="12" l="1"/>
  <c r="B568" i="12"/>
  <c r="C568" i="12" s="1"/>
  <c r="B562" i="8"/>
  <c r="C562" i="8" s="1"/>
  <c r="A562" i="10"/>
  <c r="C561" i="10"/>
  <c r="B562" i="9"/>
  <c r="C562" i="9" s="1"/>
  <c r="A570" i="12" l="1"/>
  <c r="B569" i="12"/>
  <c r="C569" i="12" s="1"/>
  <c r="B563" i="8"/>
  <c r="C563" i="8" s="1"/>
  <c r="C562" i="10"/>
  <c r="A563" i="10"/>
  <c r="B563" i="9"/>
  <c r="C563" i="9" s="1"/>
  <c r="A571" i="12" l="1"/>
  <c r="B570" i="12"/>
  <c r="C570" i="12" s="1"/>
  <c r="B564" i="8"/>
  <c r="C564" i="8" s="1"/>
  <c r="C563" i="10"/>
  <c r="A564" i="10"/>
  <c r="B564" i="9"/>
  <c r="C564" i="9" s="1"/>
  <c r="A5" i="3"/>
  <c r="A572" i="12" l="1"/>
  <c r="B571" i="12"/>
  <c r="C571" i="12" s="1"/>
  <c r="B565" i="8"/>
  <c r="C565" i="8" s="1"/>
  <c r="A565" i="10"/>
  <c r="C564" i="10"/>
  <c r="B565" i="9"/>
  <c r="C565" i="9" s="1"/>
  <c r="A573" i="12" l="1"/>
  <c r="B572" i="12"/>
  <c r="C572" i="12" s="1"/>
  <c r="B566" i="8"/>
  <c r="C566" i="8" s="1"/>
  <c r="A566" i="10"/>
  <c r="C565" i="10"/>
  <c r="B566" i="9"/>
  <c r="C566" i="9" s="1"/>
  <c r="A574" i="12" l="1"/>
  <c r="B573" i="12"/>
  <c r="C573" i="12" s="1"/>
  <c r="B567" i="8"/>
  <c r="C567" i="8" s="1"/>
  <c r="C566" i="10"/>
  <c r="A567" i="10"/>
  <c r="B567" i="9"/>
  <c r="C567" i="9" s="1"/>
  <c r="A575" i="12" l="1"/>
  <c r="B574" i="12"/>
  <c r="C574" i="12" s="1"/>
  <c r="B568" i="8"/>
  <c r="C568" i="8" s="1"/>
  <c r="C567" i="10"/>
  <c r="A568" i="10"/>
  <c r="B568" i="9"/>
  <c r="C568" i="9" s="1"/>
  <c r="A576" i="12" l="1"/>
  <c r="B575" i="12"/>
  <c r="C575" i="12" s="1"/>
  <c r="B569" i="8"/>
  <c r="C569" i="8" s="1"/>
  <c r="A569" i="10"/>
  <c r="C568" i="10"/>
  <c r="B569" i="9"/>
  <c r="C569" i="9" s="1"/>
  <c r="A577" i="12" l="1"/>
  <c r="B576" i="12"/>
  <c r="C576" i="12" s="1"/>
  <c r="B570" i="8"/>
  <c r="C570" i="8" s="1"/>
  <c r="A570" i="10"/>
  <c r="C569" i="10"/>
  <c r="B570" i="9"/>
  <c r="C570" i="9" s="1"/>
  <c r="A578" i="12" l="1"/>
  <c r="B577" i="12"/>
  <c r="C577" i="12" s="1"/>
  <c r="B571" i="8"/>
  <c r="C571" i="8" s="1"/>
  <c r="C570" i="10"/>
  <c r="A571" i="10"/>
  <c r="B571" i="9"/>
  <c r="C571" i="9" s="1"/>
  <c r="A579" i="12" l="1"/>
  <c r="B578" i="12"/>
  <c r="C578" i="12" s="1"/>
  <c r="B572" i="8"/>
  <c r="C572" i="8" s="1"/>
  <c r="C571" i="10"/>
  <c r="A572" i="10"/>
  <c r="B572" i="9"/>
  <c r="C572" i="9" s="1"/>
  <c r="A580" i="12" l="1"/>
  <c r="B579" i="12"/>
  <c r="C579" i="12" s="1"/>
  <c r="B573" i="8"/>
  <c r="C573" i="8" s="1"/>
  <c r="A573" i="10"/>
  <c r="C572" i="10"/>
  <c r="B573" i="9"/>
  <c r="C573" i="9" s="1"/>
  <c r="A581" i="12" l="1"/>
  <c r="B580" i="12"/>
  <c r="C580" i="12" s="1"/>
  <c r="B574" i="8"/>
  <c r="C574" i="8" s="1"/>
  <c r="A574" i="10"/>
  <c r="C573" i="10"/>
  <c r="B574" i="9"/>
  <c r="C574" i="9" s="1"/>
  <c r="A582" i="12" l="1"/>
  <c r="B581" i="12"/>
  <c r="C581" i="12" s="1"/>
  <c r="B575" i="8"/>
  <c r="C575" i="8" s="1"/>
  <c r="C574" i="10"/>
  <c r="A575" i="10"/>
  <c r="B575" i="9"/>
  <c r="C575" i="9" s="1"/>
  <c r="A583" i="12" l="1"/>
  <c r="B582" i="12"/>
  <c r="C582" i="12" s="1"/>
  <c r="B576" i="8"/>
  <c r="C576" i="8" s="1"/>
  <c r="C575" i="10"/>
  <c r="A576" i="10"/>
  <c r="B576" i="9"/>
  <c r="C576" i="9" s="1"/>
  <c r="A584" i="12" l="1"/>
  <c r="B583" i="12"/>
  <c r="C583" i="12" s="1"/>
  <c r="B577" i="8"/>
  <c r="C577" i="8" s="1"/>
  <c r="A577" i="10"/>
  <c r="C576" i="10"/>
  <c r="B577" i="9"/>
  <c r="C577" i="9" s="1"/>
  <c r="A585" i="12" l="1"/>
  <c r="B584" i="12"/>
  <c r="C584" i="12" s="1"/>
  <c r="B578" i="8"/>
  <c r="C578" i="8" s="1"/>
  <c r="A578" i="10"/>
  <c r="C577" i="10"/>
  <c r="B578" i="9"/>
  <c r="C578" i="9" s="1"/>
  <c r="A586" i="12" l="1"/>
  <c r="B585" i="12"/>
  <c r="C585" i="12" s="1"/>
  <c r="B579" i="8"/>
  <c r="C579" i="8" s="1"/>
  <c r="C578" i="10"/>
  <c r="A579" i="10"/>
  <c r="B579" i="9"/>
  <c r="C579" i="9" s="1"/>
  <c r="A587" i="12" l="1"/>
  <c r="B586" i="12"/>
  <c r="C586" i="12" s="1"/>
  <c r="B580" i="8"/>
  <c r="C580" i="8" s="1"/>
  <c r="C579" i="10"/>
  <c r="A580" i="10"/>
  <c r="B580" i="9"/>
  <c r="C580" i="9" s="1"/>
  <c r="A588" i="12" l="1"/>
  <c r="B587" i="12"/>
  <c r="C587" i="12" s="1"/>
  <c r="B581" i="8"/>
  <c r="C581" i="8" s="1"/>
  <c r="A581" i="10"/>
  <c r="C580" i="10"/>
  <c r="B581" i="9"/>
  <c r="C581" i="9" s="1"/>
  <c r="A589" i="12" l="1"/>
  <c r="B588" i="12"/>
  <c r="C588" i="12" s="1"/>
  <c r="B582" i="8"/>
  <c r="C582" i="8" s="1"/>
  <c r="A582" i="10"/>
  <c r="C581" i="10"/>
  <c r="B582" i="9"/>
  <c r="C582" i="9" s="1"/>
  <c r="A590" i="12" l="1"/>
  <c r="B589" i="12"/>
  <c r="C589" i="12" s="1"/>
  <c r="B583" i="8"/>
  <c r="C583" i="8" s="1"/>
  <c r="C582" i="10"/>
  <c r="A583" i="10"/>
  <c r="B583" i="9"/>
  <c r="C583" i="9" s="1"/>
  <c r="A591" i="12" l="1"/>
  <c r="B590" i="12"/>
  <c r="C590" i="12" s="1"/>
  <c r="B584" i="8"/>
  <c r="C584" i="8" s="1"/>
  <c r="C583" i="10"/>
  <c r="A584" i="10"/>
  <c r="B584" i="9"/>
  <c r="C584" i="9" s="1"/>
  <c r="A592" i="12" l="1"/>
  <c r="B591" i="12"/>
  <c r="C591" i="12" s="1"/>
  <c r="B585" i="8"/>
  <c r="C585" i="8" s="1"/>
  <c r="A585" i="10"/>
  <c r="C584" i="10"/>
  <c r="B585" i="9"/>
  <c r="C585" i="9" s="1"/>
  <c r="A593" i="12" l="1"/>
  <c r="B592" i="12"/>
  <c r="C592" i="12" s="1"/>
  <c r="B586" i="8"/>
  <c r="C586" i="8" s="1"/>
  <c r="A586" i="10"/>
  <c r="C585" i="10"/>
  <c r="B586" i="9"/>
  <c r="C586" i="9" s="1"/>
  <c r="A594" i="12" l="1"/>
  <c r="B593" i="12"/>
  <c r="C593" i="12" s="1"/>
  <c r="B587" i="8"/>
  <c r="C587" i="8" s="1"/>
  <c r="C586" i="10"/>
  <c r="A587" i="10"/>
  <c r="B587" i="9"/>
  <c r="C587" i="9" s="1"/>
  <c r="A595" i="12" l="1"/>
  <c r="B594" i="12"/>
  <c r="C594" i="12" s="1"/>
  <c r="B588" i="8"/>
  <c r="C588" i="8" s="1"/>
  <c r="C587" i="10"/>
  <c r="A588" i="10"/>
  <c r="B588" i="9"/>
  <c r="C588" i="9" s="1"/>
  <c r="A596" i="12" l="1"/>
  <c r="B595" i="12"/>
  <c r="C595" i="12" s="1"/>
  <c r="B589" i="8"/>
  <c r="C589" i="8" s="1"/>
  <c r="A589" i="10"/>
  <c r="C588" i="10"/>
  <c r="B589" i="9"/>
  <c r="C589" i="9" s="1"/>
  <c r="A597" i="12" l="1"/>
  <c r="B596" i="12"/>
  <c r="C596" i="12" s="1"/>
  <c r="B590" i="8"/>
  <c r="C590" i="8" s="1"/>
  <c r="A590" i="10"/>
  <c r="C589" i="10"/>
  <c r="B590" i="9"/>
  <c r="C590" i="9" s="1"/>
  <c r="A598" i="12" l="1"/>
  <c r="B597" i="12"/>
  <c r="C597" i="12" s="1"/>
  <c r="B591" i="8"/>
  <c r="C591" i="8" s="1"/>
  <c r="C590" i="10"/>
  <c r="A591" i="10"/>
  <c r="B591" i="9"/>
  <c r="C591" i="9" s="1"/>
  <c r="A599" i="12" l="1"/>
  <c r="B598" i="12"/>
  <c r="C598" i="12" s="1"/>
  <c r="B592" i="8"/>
  <c r="C592" i="8" s="1"/>
  <c r="C591" i="10"/>
  <c r="A592" i="10"/>
  <c r="B592" i="9"/>
  <c r="C592" i="9" s="1"/>
  <c r="A600" i="12" l="1"/>
  <c r="B599" i="12"/>
  <c r="C599" i="12" s="1"/>
  <c r="B593" i="8"/>
  <c r="C593" i="8" s="1"/>
  <c r="A593" i="10"/>
  <c r="C592" i="10"/>
  <c r="B593" i="9"/>
  <c r="C593" i="9" s="1"/>
  <c r="A601" i="12" l="1"/>
  <c r="B600" i="12"/>
  <c r="C600" i="12" s="1"/>
  <c r="B594" i="8"/>
  <c r="C594" i="8" s="1"/>
  <c r="A594" i="10"/>
  <c r="C593" i="10"/>
  <c r="B594" i="9"/>
  <c r="C594" i="9" s="1"/>
  <c r="A602" i="12" l="1"/>
  <c r="B601" i="12"/>
  <c r="C601" i="12" s="1"/>
  <c r="B595" i="8"/>
  <c r="C595" i="8" s="1"/>
  <c r="C594" i="10"/>
  <c r="A595" i="10"/>
  <c r="B595" i="9"/>
  <c r="C595" i="9" s="1"/>
  <c r="A603" i="12" l="1"/>
  <c r="B602" i="12"/>
  <c r="C602" i="12" s="1"/>
  <c r="B596" i="8"/>
  <c r="C596" i="8" s="1"/>
  <c r="C595" i="10"/>
  <c r="A596" i="10"/>
  <c r="B596" i="9"/>
  <c r="C596" i="9" s="1"/>
  <c r="A604" i="12" l="1"/>
  <c r="B603" i="12"/>
  <c r="C603" i="12" s="1"/>
  <c r="B597" i="8"/>
  <c r="C597" i="8" s="1"/>
  <c r="A597" i="10"/>
  <c r="C596" i="10"/>
  <c r="B597" i="9"/>
  <c r="C597" i="9" s="1"/>
  <c r="A605" i="12" l="1"/>
  <c r="B604" i="12"/>
  <c r="C604" i="12" s="1"/>
  <c r="B598" i="8"/>
  <c r="C598" i="8" s="1"/>
  <c r="A598" i="10"/>
  <c r="C597" i="10"/>
  <c r="B598" i="9"/>
  <c r="C598" i="9" s="1"/>
  <c r="A606" i="12" l="1"/>
  <c r="B605" i="12"/>
  <c r="C605" i="12" s="1"/>
  <c r="B599" i="8"/>
  <c r="C599" i="8" s="1"/>
  <c r="C598" i="10"/>
  <c r="A599" i="10"/>
  <c r="B599" i="9"/>
  <c r="C599" i="9" s="1"/>
  <c r="A607" i="12" l="1"/>
  <c r="B606" i="12"/>
  <c r="C606" i="12" s="1"/>
  <c r="B600" i="8"/>
  <c r="C600" i="8" s="1"/>
  <c r="C599" i="10"/>
  <c r="A600" i="10"/>
  <c r="B600" i="9"/>
  <c r="C600" i="9" s="1"/>
  <c r="A608" i="12" l="1"/>
  <c r="B607" i="12"/>
  <c r="C607" i="12" s="1"/>
  <c r="B601" i="8"/>
  <c r="C601" i="8" s="1"/>
  <c r="A601" i="10"/>
  <c r="C600" i="10"/>
  <c r="B601" i="9"/>
  <c r="C601" i="9" s="1"/>
  <c r="A609" i="12" l="1"/>
  <c r="B608" i="12"/>
  <c r="C608" i="12" s="1"/>
  <c r="B602" i="8"/>
  <c r="C602" i="8" s="1"/>
  <c r="A602" i="10"/>
  <c r="C601" i="10"/>
  <c r="B602" i="9"/>
  <c r="C602" i="9" s="1"/>
  <c r="A610" i="12" l="1"/>
  <c r="B609" i="12"/>
  <c r="C609" i="12" s="1"/>
  <c r="B603" i="8"/>
  <c r="C603" i="8" s="1"/>
  <c r="C602" i="10"/>
  <c r="A603" i="10"/>
  <c r="B603" i="9"/>
  <c r="C603" i="9" s="1"/>
  <c r="A611" i="12" l="1"/>
  <c r="B610" i="12"/>
  <c r="C610" i="12" s="1"/>
  <c r="B604" i="8"/>
  <c r="C604" i="8" s="1"/>
  <c r="C603" i="10"/>
  <c r="A604" i="10"/>
  <c r="B604" i="9"/>
  <c r="C604" i="9" s="1"/>
  <c r="A612" i="12" l="1"/>
  <c r="B611" i="12"/>
  <c r="C611" i="12" s="1"/>
  <c r="B605" i="8"/>
  <c r="C605" i="8" s="1"/>
  <c r="A605" i="10"/>
  <c r="C604" i="10"/>
  <c r="B605" i="9"/>
  <c r="C605" i="9" s="1"/>
  <c r="A613" i="12" l="1"/>
  <c r="B612" i="12"/>
  <c r="C612" i="12" s="1"/>
  <c r="B606" i="8"/>
  <c r="C606" i="8" s="1"/>
  <c r="A606" i="10"/>
  <c r="C605" i="10"/>
  <c r="B606" i="9"/>
  <c r="C606" i="9" s="1"/>
  <c r="A614" i="12" l="1"/>
  <c r="B613" i="12"/>
  <c r="C613" i="12" s="1"/>
  <c r="B607" i="8"/>
  <c r="C607" i="8" s="1"/>
  <c r="C606" i="10"/>
  <c r="A607" i="10"/>
  <c r="B607" i="9"/>
  <c r="C607" i="9" s="1"/>
  <c r="A615" i="12" l="1"/>
  <c r="B614" i="12"/>
  <c r="C614" i="12" s="1"/>
  <c r="B608" i="8"/>
  <c r="C608" i="8" s="1"/>
  <c r="C607" i="10"/>
  <c r="A608" i="10"/>
  <c r="B608" i="9"/>
  <c r="C608" i="9" s="1"/>
  <c r="A616" i="12" l="1"/>
  <c r="B615" i="12"/>
  <c r="C615" i="12" s="1"/>
  <c r="B609" i="8"/>
  <c r="C609" i="8" s="1"/>
  <c r="A609" i="10"/>
  <c r="C608" i="10"/>
  <c r="B609" i="9"/>
  <c r="C609" i="9" s="1"/>
  <c r="A617" i="12" l="1"/>
  <c r="B616" i="12"/>
  <c r="C616" i="12" s="1"/>
  <c r="B610" i="8"/>
  <c r="C610" i="8" s="1"/>
  <c r="A610" i="10"/>
  <c r="C609" i="10"/>
  <c r="B610" i="9"/>
  <c r="C610" i="9" s="1"/>
  <c r="A618" i="12" l="1"/>
  <c r="B617" i="12"/>
  <c r="C617" i="12" s="1"/>
  <c r="B611" i="8"/>
  <c r="C611" i="8" s="1"/>
  <c r="C610" i="10"/>
  <c r="A611" i="10"/>
  <c r="B611" i="9"/>
  <c r="C611" i="9" s="1"/>
  <c r="A619" i="12" l="1"/>
  <c r="B618" i="12"/>
  <c r="C618" i="12" s="1"/>
  <c r="B612" i="8"/>
  <c r="C612" i="8" s="1"/>
  <c r="C611" i="10"/>
  <c r="A612" i="10"/>
  <c r="B612" i="9"/>
  <c r="C612" i="9" s="1"/>
  <c r="A620" i="12" l="1"/>
  <c r="B619" i="12"/>
  <c r="C619" i="12" s="1"/>
  <c r="B613" i="8"/>
  <c r="C613" i="8" s="1"/>
  <c r="C612" i="10"/>
  <c r="A613" i="10"/>
  <c r="B613" i="9"/>
  <c r="C613" i="9" s="1"/>
  <c r="A621" i="12" l="1"/>
  <c r="B620" i="12"/>
  <c r="C620" i="12" s="1"/>
  <c r="B614" i="8"/>
  <c r="C614" i="8" s="1"/>
  <c r="C613" i="10"/>
  <c r="A614" i="10"/>
  <c r="B614" i="9"/>
  <c r="C614" i="9" s="1"/>
  <c r="A622" i="12" l="1"/>
  <c r="B621" i="12"/>
  <c r="C621" i="12" s="1"/>
  <c r="B615" i="8"/>
  <c r="C615" i="8" s="1"/>
  <c r="A615" i="10"/>
  <c r="C614" i="10"/>
  <c r="B615" i="9"/>
  <c r="C615" i="9" s="1"/>
  <c r="A623" i="12" l="1"/>
  <c r="B622" i="12"/>
  <c r="C622" i="12" s="1"/>
  <c r="B616" i="8"/>
  <c r="C616" i="8" s="1"/>
  <c r="C615" i="10"/>
  <c r="A616" i="10"/>
  <c r="B616" i="9"/>
  <c r="C616" i="9" s="1"/>
  <c r="A624" i="12" l="1"/>
  <c r="B623" i="12"/>
  <c r="C623" i="12" s="1"/>
  <c r="B617" i="8"/>
  <c r="C617" i="8" s="1"/>
  <c r="C616" i="10"/>
  <c r="A617" i="10"/>
  <c r="B617" i="9"/>
  <c r="C617" i="9" s="1"/>
  <c r="A625" i="12" l="1"/>
  <c r="B624" i="12"/>
  <c r="C624" i="12" s="1"/>
  <c r="B618" i="8"/>
  <c r="C618" i="8" s="1"/>
  <c r="A618" i="10"/>
  <c r="C617" i="10"/>
  <c r="B618" i="9"/>
  <c r="C618" i="9" s="1"/>
  <c r="A626" i="12" l="1"/>
  <c r="B625" i="12"/>
  <c r="C625" i="12" s="1"/>
  <c r="B619" i="8"/>
  <c r="C619" i="8" s="1"/>
  <c r="A619" i="10"/>
  <c r="C618" i="10"/>
  <c r="B619" i="9"/>
  <c r="C619" i="9" s="1"/>
  <c r="A627" i="12" l="1"/>
  <c r="B626" i="12"/>
  <c r="C626" i="12" s="1"/>
  <c r="B620" i="8"/>
  <c r="C620" i="8" s="1"/>
  <c r="A620" i="10"/>
  <c r="C619" i="10"/>
  <c r="B620" i="9"/>
  <c r="C620" i="9" s="1"/>
  <c r="A628" i="12" l="1"/>
  <c r="B627" i="12"/>
  <c r="C627" i="12" s="1"/>
  <c r="B621" i="8"/>
  <c r="C621" i="8" s="1"/>
  <c r="C620" i="10"/>
  <c r="A621" i="10"/>
  <c r="B621" i="9"/>
  <c r="C621" i="9" s="1"/>
  <c r="A629" i="12" l="1"/>
  <c r="B628" i="12"/>
  <c r="C628" i="12" s="1"/>
  <c r="B622" i="8"/>
  <c r="C622" i="8" s="1"/>
  <c r="A622" i="10"/>
  <c r="C621" i="10"/>
  <c r="B622" i="9"/>
  <c r="C622" i="9" s="1"/>
  <c r="A630" i="12" l="1"/>
  <c r="B629" i="12"/>
  <c r="C629" i="12" s="1"/>
  <c r="B623" i="8"/>
  <c r="C623" i="8" s="1"/>
  <c r="A623" i="10"/>
  <c r="C622" i="10"/>
  <c r="B623" i="9"/>
  <c r="C623" i="9" s="1"/>
  <c r="A631" i="12" l="1"/>
  <c r="B630" i="12"/>
  <c r="C630" i="12" s="1"/>
  <c r="B624" i="8"/>
  <c r="C624" i="8" s="1"/>
  <c r="A624" i="10"/>
  <c r="C623" i="10"/>
  <c r="B624" i="9"/>
  <c r="C624" i="9" s="1"/>
  <c r="A632" i="12" l="1"/>
  <c r="B631" i="12"/>
  <c r="C631" i="12" s="1"/>
  <c r="B625" i="8"/>
  <c r="C625" i="8" s="1"/>
  <c r="C624" i="10"/>
  <c r="A625" i="10"/>
  <c r="B625" i="9"/>
  <c r="C625" i="9" s="1"/>
  <c r="A633" i="12" l="1"/>
  <c r="B632" i="12"/>
  <c r="C632" i="12" s="1"/>
  <c r="B626" i="8"/>
  <c r="C626" i="8" s="1"/>
  <c r="A626" i="10"/>
  <c r="C625" i="10"/>
  <c r="B626" i="9"/>
  <c r="C626" i="9" s="1"/>
  <c r="A634" i="12" l="1"/>
  <c r="B633" i="12"/>
  <c r="C633" i="12" s="1"/>
  <c r="B627" i="8"/>
  <c r="C627" i="8" s="1"/>
  <c r="A627" i="10"/>
  <c r="C626" i="10"/>
  <c r="B627" i="9"/>
  <c r="C627" i="9" s="1"/>
  <c r="A635" i="12" l="1"/>
  <c r="B634" i="12"/>
  <c r="C634" i="12" s="1"/>
  <c r="B628" i="8"/>
  <c r="C628" i="8" s="1"/>
  <c r="C627" i="10"/>
  <c r="A628" i="10"/>
  <c r="B628" i="9"/>
  <c r="C628" i="9" s="1"/>
  <c r="A636" i="12" l="1"/>
  <c r="B635" i="12"/>
  <c r="C635" i="12" s="1"/>
  <c r="B629" i="8"/>
  <c r="C629" i="8" s="1"/>
  <c r="C628" i="10"/>
  <c r="A629" i="10"/>
  <c r="B629" i="9"/>
  <c r="C629" i="9" s="1"/>
  <c r="A637" i="12" l="1"/>
  <c r="B636" i="12"/>
  <c r="C636" i="12" s="1"/>
  <c r="B630" i="8"/>
  <c r="C630" i="8" s="1"/>
  <c r="C629" i="10"/>
  <c r="A630" i="10"/>
  <c r="B630" i="9"/>
  <c r="C630" i="9" s="1"/>
  <c r="A638" i="12" l="1"/>
  <c r="B637" i="12"/>
  <c r="C637" i="12" s="1"/>
  <c r="B631" i="8"/>
  <c r="C631" i="8" s="1"/>
  <c r="A631" i="10"/>
  <c r="C630" i="10"/>
  <c r="B631" i="9"/>
  <c r="C631" i="9" s="1"/>
  <c r="A639" i="12" l="1"/>
  <c r="B638" i="12"/>
  <c r="C638" i="12" s="1"/>
  <c r="B632" i="8"/>
  <c r="C632" i="8" s="1"/>
  <c r="C631" i="10"/>
  <c r="A632" i="10"/>
  <c r="B632" i="9"/>
  <c r="C632" i="9" s="1"/>
  <c r="A640" i="12" l="1"/>
  <c r="B639" i="12"/>
  <c r="C639" i="12" s="1"/>
  <c r="B633" i="8"/>
  <c r="C633" i="8" s="1"/>
  <c r="C632" i="10"/>
  <c r="A633" i="10"/>
  <c r="B633" i="9"/>
  <c r="C633" i="9" s="1"/>
  <c r="A641" i="12" l="1"/>
  <c r="B640" i="12"/>
  <c r="C640" i="12" s="1"/>
  <c r="B634" i="8"/>
  <c r="C634" i="8" s="1"/>
  <c r="A634" i="10"/>
  <c r="C633" i="10"/>
  <c r="B634" i="9"/>
  <c r="C634" i="9" s="1"/>
  <c r="A642" i="12" l="1"/>
  <c r="B641" i="12"/>
  <c r="C641" i="12" s="1"/>
  <c r="B635" i="8"/>
  <c r="C635" i="8" s="1"/>
  <c r="A635" i="10"/>
  <c r="C634" i="10"/>
  <c r="B635" i="9"/>
  <c r="C635" i="9" s="1"/>
  <c r="A643" i="12" l="1"/>
  <c r="B642" i="12"/>
  <c r="C642" i="12" s="1"/>
  <c r="B636" i="8"/>
  <c r="C636" i="8" s="1"/>
  <c r="A636" i="10"/>
  <c r="C635" i="10"/>
  <c r="B636" i="9"/>
  <c r="C636" i="9" s="1"/>
  <c r="A644" i="12" l="1"/>
  <c r="B643" i="12"/>
  <c r="C643" i="12" s="1"/>
  <c r="B637" i="8"/>
  <c r="C637" i="8" s="1"/>
  <c r="C636" i="10"/>
  <c r="A637" i="10"/>
  <c r="B637" i="9"/>
  <c r="C637" i="9" s="1"/>
  <c r="A645" i="12" l="1"/>
  <c r="B644" i="12"/>
  <c r="C644" i="12" s="1"/>
  <c r="B638" i="8"/>
  <c r="C638" i="8" s="1"/>
  <c r="A638" i="10"/>
  <c r="C637" i="10"/>
  <c r="B638" i="9"/>
  <c r="C638" i="9" s="1"/>
  <c r="A646" i="12" l="1"/>
  <c r="B645" i="12"/>
  <c r="C645" i="12" s="1"/>
  <c r="B639" i="8"/>
  <c r="C639" i="8" s="1"/>
  <c r="A639" i="10"/>
  <c r="C638" i="10"/>
  <c r="B639" i="9"/>
  <c r="C639" i="9" s="1"/>
  <c r="A647" i="12" l="1"/>
  <c r="B646" i="12"/>
  <c r="C646" i="12" s="1"/>
  <c r="B640" i="8"/>
  <c r="C640" i="8" s="1"/>
  <c r="A640" i="10"/>
  <c r="C639" i="10"/>
  <c r="B640" i="9"/>
  <c r="C640" i="9" s="1"/>
  <c r="A648" i="12" l="1"/>
  <c r="B647" i="12"/>
  <c r="C647" i="12" s="1"/>
  <c r="B641" i="8"/>
  <c r="C641" i="8" s="1"/>
  <c r="C640" i="10"/>
  <c r="A641" i="10"/>
  <c r="B641" i="9"/>
  <c r="C641" i="9" s="1"/>
  <c r="A649" i="12" l="1"/>
  <c r="B648" i="12"/>
  <c r="C648" i="12" s="1"/>
  <c r="B642" i="8"/>
  <c r="C642" i="8" s="1"/>
  <c r="A642" i="10"/>
  <c r="C641" i="10"/>
  <c r="B642" i="9"/>
  <c r="C642" i="9" s="1"/>
  <c r="A650" i="12" l="1"/>
  <c r="B649" i="12"/>
  <c r="C649" i="12" s="1"/>
  <c r="B643" i="8"/>
  <c r="C643" i="8" s="1"/>
  <c r="A643" i="10"/>
  <c r="C642" i="10"/>
  <c r="B643" i="9"/>
  <c r="C643" i="9" s="1"/>
  <c r="A651" i="12" l="1"/>
  <c r="B650" i="12"/>
  <c r="C650" i="12" s="1"/>
  <c r="B644" i="8"/>
  <c r="C644" i="8" s="1"/>
  <c r="C643" i="10"/>
  <c r="A644" i="10"/>
  <c r="B644" i="9"/>
  <c r="C644" i="9" s="1"/>
  <c r="A652" i="12" l="1"/>
  <c r="B651" i="12"/>
  <c r="C651" i="12" s="1"/>
  <c r="B645" i="8"/>
  <c r="C645" i="8" s="1"/>
  <c r="C644" i="10"/>
  <c r="A645" i="10"/>
  <c r="B645" i="9"/>
  <c r="C645" i="9" s="1"/>
  <c r="A653" i="12" l="1"/>
  <c r="B652" i="12"/>
  <c r="C652" i="12" s="1"/>
  <c r="B646" i="8"/>
  <c r="C646" i="8" s="1"/>
  <c r="C645" i="10"/>
  <c r="A646" i="10"/>
  <c r="B646" i="9"/>
  <c r="C646" i="9" s="1"/>
  <c r="A654" i="12" l="1"/>
  <c r="B653" i="12"/>
  <c r="C653" i="12" s="1"/>
  <c r="B647" i="8"/>
  <c r="C647" i="8" s="1"/>
  <c r="A647" i="10"/>
  <c r="C646" i="10"/>
  <c r="B647" i="9"/>
  <c r="C647" i="9" s="1"/>
  <c r="A655" i="12" l="1"/>
  <c r="B654" i="12"/>
  <c r="C654" i="12" s="1"/>
  <c r="B648" i="8"/>
  <c r="C648" i="8" s="1"/>
  <c r="C647" i="10"/>
  <c r="A648" i="10"/>
  <c r="B648" i="9"/>
  <c r="C648" i="9" s="1"/>
  <c r="A656" i="12" l="1"/>
  <c r="B655" i="12"/>
  <c r="C655" i="12" s="1"/>
  <c r="B649" i="8"/>
  <c r="C649" i="8" s="1"/>
  <c r="C648" i="10"/>
  <c r="A649" i="10"/>
  <c r="B649" i="9"/>
  <c r="C649" i="9" s="1"/>
  <c r="A657" i="12" l="1"/>
  <c r="B656" i="12"/>
  <c r="C656" i="12" s="1"/>
  <c r="B650" i="8"/>
  <c r="C650" i="8" s="1"/>
  <c r="A650" i="10"/>
  <c r="C649" i="10"/>
  <c r="B650" i="9"/>
  <c r="C650" i="9" s="1"/>
  <c r="A658" i="12" l="1"/>
  <c r="B657" i="12"/>
  <c r="C657" i="12" s="1"/>
  <c r="B651" i="8"/>
  <c r="C651" i="8" s="1"/>
  <c r="A651" i="10"/>
  <c r="C650" i="10"/>
  <c r="B651" i="9"/>
  <c r="C651" i="9" s="1"/>
  <c r="A659" i="12" l="1"/>
  <c r="B658" i="12"/>
  <c r="C658" i="12" s="1"/>
  <c r="B652" i="8"/>
  <c r="C652" i="8" s="1"/>
  <c r="A652" i="10"/>
  <c r="C651" i="10"/>
  <c r="B652" i="9"/>
  <c r="C652" i="9" s="1"/>
  <c r="A660" i="12" l="1"/>
  <c r="B659" i="12"/>
  <c r="C659" i="12" s="1"/>
  <c r="B653" i="8"/>
  <c r="C653" i="8" s="1"/>
  <c r="C652" i="10"/>
  <c r="A653" i="10"/>
  <c r="B653" i="9"/>
  <c r="C653" i="9" s="1"/>
  <c r="A661" i="12" l="1"/>
  <c r="B660" i="12"/>
  <c r="C660" i="12" s="1"/>
  <c r="B654" i="8"/>
  <c r="C654" i="8" s="1"/>
  <c r="A654" i="10"/>
  <c r="C653" i="10"/>
  <c r="B654" i="9"/>
  <c r="C654" i="9" s="1"/>
  <c r="A662" i="12" l="1"/>
  <c r="B661" i="12"/>
  <c r="C661" i="12" s="1"/>
  <c r="B655" i="8"/>
  <c r="C655" i="8" s="1"/>
  <c r="A655" i="10"/>
  <c r="C654" i="10"/>
  <c r="B655" i="9"/>
  <c r="C655" i="9" s="1"/>
  <c r="A663" i="12" l="1"/>
  <c r="B662" i="12"/>
  <c r="C662" i="12" s="1"/>
  <c r="B656" i="8"/>
  <c r="C656" i="8" s="1"/>
  <c r="A656" i="10"/>
  <c r="C655" i="10"/>
  <c r="B656" i="9"/>
  <c r="C656" i="9" s="1"/>
  <c r="A664" i="12" l="1"/>
  <c r="B663" i="12"/>
  <c r="C663" i="12" s="1"/>
  <c r="B657" i="8"/>
  <c r="C657" i="8" s="1"/>
  <c r="C656" i="10"/>
  <c r="A657" i="10"/>
  <c r="B657" i="9"/>
  <c r="C657" i="9" s="1"/>
  <c r="A665" i="12" l="1"/>
  <c r="B664" i="12"/>
  <c r="C664" i="12" s="1"/>
  <c r="B658" i="8"/>
  <c r="C658" i="8" s="1"/>
  <c r="A658" i="10"/>
  <c r="C657" i="10"/>
  <c r="B658" i="9"/>
  <c r="C658" i="9" s="1"/>
  <c r="A666" i="12" l="1"/>
  <c r="B665" i="12"/>
  <c r="C665" i="12" s="1"/>
  <c r="B659" i="8"/>
  <c r="C659" i="8" s="1"/>
  <c r="A659" i="10"/>
  <c r="C658" i="10"/>
  <c r="B659" i="9"/>
  <c r="C659" i="9" s="1"/>
  <c r="A667" i="12" l="1"/>
  <c r="B666" i="12"/>
  <c r="C666" i="12" s="1"/>
  <c r="B660" i="8"/>
  <c r="C660" i="8" s="1"/>
  <c r="C659" i="10"/>
  <c r="A660" i="10"/>
  <c r="B660" i="9"/>
  <c r="C660" i="9" s="1"/>
  <c r="A668" i="12" l="1"/>
  <c r="B667" i="12"/>
  <c r="C667" i="12" s="1"/>
  <c r="B661" i="8"/>
  <c r="C661" i="8" s="1"/>
  <c r="C660" i="10"/>
  <c r="A661" i="10"/>
  <c r="B661" i="9"/>
  <c r="C661" i="9" s="1"/>
  <c r="A669" i="12" l="1"/>
  <c r="B668" i="12"/>
  <c r="C668" i="12" s="1"/>
  <c r="B662" i="8"/>
  <c r="C662" i="8" s="1"/>
  <c r="C661" i="10"/>
  <c r="A662" i="10"/>
  <c r="B662" i="9"/>
  <c r="C662" i="9" s="1"/>
  <c r="A670" i="12" l="1"/>
  <c r="B669" i="12"/>
  <c r="C669" i="12" s="1"/>
  <c r="B663" i="8"/>
  <c r="C663" i="8" s="1"/>
  <c r="A663" i="10"/>
  <c r="C662" i="10"/>
  <c r="B663" i="9"/>
  <c r="C663" i="9" s="1"/>
  <c r="A671" i="12" l="1"/>
  <c r="B670" i="12"/>
  <c r="C670" i="12" s="1"/>
  <c r="B664" i="8"/>
  <c r="C664" i="8" s="1"/>
  <c r="C663" i="10"/>
  <c r="A664" i="10"/>
  <c r="B664" i="9"/>
  <c r="C664" i="9" s="1"/>
  <c r="A672" i="12" l="1"/>
  <c r="B671" i="12"/>
  <c r="C671" i="12" s="1"/>
  <c r="B665" i="8"/>
  <c r="C665" i="8" s="1"/>
  <c r="C664" i="10"/>
  <c r="A665" i="10"/>
  <c r="B665" i="9"/>
  <c r="C665" i="9" s="1"/>
  <c r="A673" i="12" l="1"/>
  <c r="B672" i="12"/>
  <c r="C672" i="12" s="1"/>
  <c r="B666" i="8"/>
  <c r="C666" i="8" s="1"/>
  <c r="A666" i="10"/>
  <c r="C665" i="10"/>
  <c r="B666" i="9"/>
  <c r="C666" i="9" s="1"/>
  <c r="A674" i="12" l="1"/>
  <c r="B673" i="12"/>
  <c r="C673" i="12" s="1"/>
  <c r="B667" i="8"/>
  <c r="C667" i="8" s="1"/>
  <c r="A667" i="10"/>
  <c r="C666" i="10"/>
  <c r="B667" i="9"/>
  <c r="C667" i="9" s="1"/>
  <c r="A675" i="12" l="1"/>
  <c r="B674" i="12"/>
  <c r="C674" i="12" s="1"/>
  <c r="B668" i="8"/>
  <c r="C668" i="8" s="1"/>
  <c r="A668" i="10"/>
  <c r="C667" i="10"/>
  <c r="B668" i="9"/>
  <c r="C668" i="9" s="1"/>
  <c r="A676" i="12" l="1"/>
  <c r="B675" i="12"/>
  <c r="C675" i="12" s="1"/>
  <c r="B669" i="8"/>
  <c r="C669" i="8" s="1"/>
  <c r="C668" i="10"/>
  <c r="A669" i="10"/>
  <c r="B669" i="9"/>
  <c r="C669" i="9" s="1"/>
  <c r="A677" i="12" l="1"/>
  <c r="B676" i="12"/>
  <c r="C676" i="12" s="1"/>
  <c r="B670" i="8"/>
  <c r="C670" i="8" s="1"/>
  <c r="A670" i="10"/>
  <c r="C669" i="10"/>
  <c r="B670" i="9"/>
  <c r="C670" i="9" s="1"/>
  <c r="A678" i="12" l="1"/>
  <c r="B677" i="12"/>
  <c r="C677" i="12" s="1"/>
  <c r="B671" i="8"/>
  <c r="C671" i="8" s="1"/>
  <c r="A671" i="10"/>
  <c r="C670" i="10"/>
  <c r="B671" i="9"/>
  <c r="C671" i="9" s="1"/>
  <c r="A679" i="12" l="1"/>
  <c r="B678" i="12"/>
  <c r="C678" i="12" s="1"/>
  <c r="B672" i="8"/>
  <c r="C672" i="8" s="1"/>
  <c r="A672" i="10"/>
  <c r="C671" i="10"/>
  <c r="B672" i="9"/>
  <c r="C672" i="9" s="1"/>
  <c r="A680" i="12" l="1"/>
  <c r="B679" i="12"/>
  <c r="C679" i="12" s="1"/>
  <c r="B673" i="8"/>
  <c r="C673" i="8" s="1"/>
  <c r="C672" i="10"/>
  <c r="A673" i="10"/>
  <c r="B673" i="9"/>
  <c r="C673" i="9" s="1"/>
  <c r="A681" i="12" l="1"/>
  <c r="B680" i="12"/>
  <c r="C680" i="12" s="1"/>
  <c r="B674" i="8"/>
  <c r="C674" i="8" s="1"/>
  <c r="A674" i="10"/>
  <c r="C673" i="10"/>
  <c r="B674" i="9"/>
  <c r="C674" i="9" s="1"/>
  <c r="A682" i="12" l="1"/>
  <c r="B681" i="12"/>
  <c r="C681" i="12" s="1"/>
  <c r="B675" i="8"/>
  <c r="C675" i="8" s="1"/>
  <c r="A675" i="10"/>
  <c r="C674" i="10"/>
  <c r="B675" i="9"/>
  <c r="C675" i="9" s="1"/>
  <c r="A683" i="12" l="1"/>
  <c r="B682" i="12"/>
  <c r="C682" i="12" s="1"/>
  <c r="B676" i="8"/>
  <c r="C676" i="8" s="1"/>
  <c r="C675" i="10"/>
  <c r="A676" i="10"/>
  <c r="B676" i="9"/>
  <c r="C676" i="9" s="1"/>
  <c r="A684" i="12" l="1"/>
  <c r="B683" i="12"/>
  <c r="C683" i="12" s="1"/>
  <c r="B677" i="8"/>
  <c r="C677" i="8" s="1"/>
  <c r="C676" i="10"/>
  <c r="A677" i="10"/>
  <c r="B677" i="9"/>
  <c r="C677" i="9" s="1"/>
  <c r="A685" i="12" l="1"/>
  <c r="B684" i="12"/>
  <c r="C684" i="12" s="1"/>
  <c r="B678" i="8"/>
  <c r="C678" i="8" s="1"/>
  <c r="C677" i="10"/>
  <c r="A678" i="10"/>
  <c r="B678" i="9"/>
  <c r="C678" i="9" s="1"/>
  <c r="A686" i="12" l="1"/>
  <c r="B685" i="12"/>
  <c r="C685" i="12" s="1"/>
  <c r="B679" i="8"/>
  <c r="C679" i="8" s="1"/>
  <c r="A679" i="10"/>
  <c r="C678" i="10"/>
  <c r="B679" i="9"/>
  <c r="C679" i="9" s="1"/>
  <c r="A687" i="12" l="1"/>
  <c r="B686" i="12"/>
  <c r="C686" i="12" s="1"/>
  <c r="B680" i="8"/>
  <c r="C680" i="8" s="1"/>
  <c r="C679" i="10"/>
  <c r="A680" i="10"/>
  <c r="B680" i="9"/>
  <c r="C680" i="9" s="1"/>
  <c r="A688" i="12" l="1"/>
  <c r="B687" i="12"/>
  <c r="C687" i="12" s="1"/>
  <c r="B681" i="8"/>
  <c r="C681" i="8" s="1"/>
  <c r="C680" i="10"/>
  <c r="A681" i="10"/>
  <c r="B681" i="9"/>
  <c r="C681" i="9" s="1"/>
  <c r="A689" i="12" l="1"/>
  <c r="B688" i="12"/>
  <c r="C688" i="12" s="1"/>
  <c r="B682" i="8"/>
  <c r="C682" i="8" s="1"/>
  <c r="A682" i="10"/>
  <c r="C681" i="10"/>
  <c r="B682" i="9"/>
  <c r="C682" i="9" s="1"/>
  <c r="A690" i="12" l="1"/>
  <c r="B689" i="12"/>
  <c r="C689" i="12" s="1"/>
  <c r="B683" i="8"/>
  <c r="C683" i="8" s="1"/>
  <c r="A683" i="10"/>
  <c r="C682" i="10"/>
  <c r="B683" i="9"/>
  <c r="C683" i="9" s="1"/>
  <c r="A691" i="12" l="1"/>
  <c r="B690" i="12"/>
  <c r="C690" i="12" s="1"/>
  <c r="B684" i="8"/>
  <c r="C684" i="8" s="1"/>
  <c r="A684" i="10"/>
  <c r="C683" i="10"/>
  <c r="B684" i="9"/>
  <c r="C684" i="9" s="1"/>
  <c r="A692" i="12" l="1"/>
  <c r="B691" i="12"/>
  <c r="C691" i="12" s="1"/>
  <c r="B685" i="8"/>
  <c r="C685" i="8" s="1"/>
  <c r="C684" i="10"/>
  <c r="A685" i="10"/>
  <c r="B685" i="9"/>
  <c r="C685" i="9" s="1"/>
  <c r="A693" i="12" l="1"/>
  <c r="B692" i="12"/>
  <c r="C692" i="12" s="1"/>
  <c r="B686" i="8"/>
  <c r="C686" i="8" s="1"/>
  <c r="A686" i="10"/>
  <c r="C685" i="10"/>
  <c r="B686" i="9"/>
  <c r="C686" i="9" s="1"/>
  <c r="A694" i="12" l="1"/>
  <c r="B693" i="12"/>
  <c r="C693" i="12" s="1"/>
  <c r="B687" i="8"/>
  <c r="C687" i="8" s="1"/>
  <c r="A687" i="10"/>
  <c r="C686" i="10"/>
  <c r="B687" i="9"/>
  <c r="C687" i="9" s="1"/>
  <c r="A695" i="12" l="1"/>
  <c r="B694" i="12"/>
  <c r="C694" i="12" s="1"/>
  <c r="B688" i="8"/>
  <c r="C688" i="8" s="1"/>
  <c r="A688" i="10"/>
  <c r="C687" i="10"/>
  <c r="B688" i="9"/>
  <c r="C688" i="9" s="1"/>
  <c r="A696" i="12" l="1"/>
  <c r="B695" i="12"/>
  <c r="C695" i="12" s="1"/>
  <c r="B689" i="8"/>
  <c r="C689" i="8" s="1"/>
  <c r="C688" i="10"/>
  <c r="A689" i="10"/>
  <c r="B689" i="9"/>
  <c r="C689" i="9" s="1"/>
  <c r="A697" i="12" l="1"/>
  <c r="B696" i="12"/>
  <c r="C696" i="12" s="1"/>
  <c r="B690" i="8"/>
  <c r="C690" i="8" s="1"/>
  <c r="A690" i="10"/>
  <c r="C689" i="10"/>
  <c r="B690" i="9"/>
  <c r="C690" i="9" s="1"/>
  <c r="A698" i="12" l="1"/>
  <c r="B697" i="12"/>
  <c r="C697" i="12" s="1"/>
  <c r="B691" i="8"/>
  <c r="C691" i="8" s="1"/>
  <c r="A691" i="10"/>
  <c r="C690" i="10"/>
  <c r="B691" i="9"/>
  <c r="C691" i="9" s="1"/>
  <c r="A699" i="12" l="1"/>
  <c r="B698" i="12"/>
  <c r="C698" i="12" s="1"/>
  <c r="B692" i="8"/>
  <c r="C692" i="8" s="1"/>
  <c r="C691" i="10"/>
  <c r="A692" i="10"/>
  <c r="B692" i="9"/>
  <c r="C692" i="9" s="1"/>
  <c r="A700" i="12" l="1"/>
  <c r="B699" i="12"/>
  <c r="C699" i="12" s="1"/>
  <c r="B693" i="8"/>
  <c r="C693" i="8" s="1"/>
  <c r="C692" i="10"/>
  <c r="A693" i="10"/>
  <c r="B693" i="9"/>
  <c r="C693" i="9" s="1"/>
  <c r="A701" i="12" l="1"/>
  <c r="B700" i="12"/>
  <c r="C700" i="12" s="1"/>
  <c r="B694" i="8"/>
  <c r="C694" i="8" s="1"/>
  <c r="C693" i="10"/>
  <c r="A694" i="10"/>
  <c r="B694" i="9"/>
  <c r="C694" i="9" s="1"/>
  <c r="A702" i="12" l="1"/>
  <c r="B701" i="12"/>
  <c r="C701" i="12" s="1"/>
  <c r="B695" i="8"/>
  <c r="C695" i="8" s="1"/>
  <c r="A695" i="10"/>
  <c r="C694" i="10"/>
  <c r="B695" i="9"/>
  <c r="C695" i="9" s="1"/>
  <c r="A703" i="12" l="1"/>
  <c r="B702" i="12"/>
  <c r="C702" i="12" s="1"/>
  <c r="B696" i="8"/>
  <c r="C696" i="8" s="1"/>
  <c r="C695" i="10"/>
  <c r="A696" i="10"/>
  <c r="B696" i="9"/>
  <c r="C696" i="9" s="1"/>
  <c r="A704" i="12" l="1"/>
  <c r="B703" i="12"/>
  <c r="C703" i="12" s="1"/>
  <c r="B697" i="8"/>
  <c r="C697" i="8" s="1"/>
  <c r="C696" i="10"/>
  <c r="A697" i="10"/>
  <c r="B697" i="9"/>
  <c r="C697" i="9" s="1"/>
  <c r="A705" i="12" l="1"/>
  <c r="B704" i="12"/>
  <c r="C704" i="12" s="1"/>
  <c r="B698" i="8"/>
  <c r="C698" i="8" s="1"/>
  <c r="A698" i="10"/>
  <c r="C697" i="10"/>
  <c r="B698" i="9"/>
  <c r="C698" i="9" s="1"/>
  <c r="A706" i="12" l="1"/>
  <c r="B705" i="12"/>
  <c r="C705" i="12" s="1"/>
  <c r="B699" i="8"/>
  <c r="C699" i="8" s="1"/>
  <c r="A699" i="10"/>
  <c r="C698" i="10"/>
  <c r="B699" i="9"/>
  <c r="C699" i="9" s="1"/>
  <c r="A707" i="12" l="1"/>
  <c r="B706" i="12"/>
  <c r="C706" i="12" s="1"/>
  <c r="B700" i="8"/>
  <c r="C700" i="8" s="1"/>
  <c r="A700" i="10"/>
  <c r="C699" i="10"/>
  <c r="B700" i="9"/>
  <c r="C700" i="9" s="1"/>
  <c r="A708" i="12" l="1"/>
  <c r="B707" i="12"/>
  <c r="C707" i="12" s="1"/>
  <c r="B701" i="8"/>
  <c r="C701" i="8" s="1"/>
  <c r="C700" i="10"/>
  <c r="A701" i="10"/>
  <c r="B701" i="9"/>
  <c r="C701" i="9" s="1"/>
  <c r="A709" i="12" l="1"/>
  <c r="B708" i="12"/>
  <c r="C708" i="12" s="1"/>
  <c r="B702" i="8"/>
  <c r="C702" i="8" s="1"/>
  <c r="A702" i="10"/>
  <c r="C701" i="10"/>
  <c r="B702" i="9"/>
  <c r="C702" i="9" s="1"/>
  <c r="A710" i="12" l="1"/>
  <c r="B709" i="12"/>
  <c r="C709" i="12" s="1"/>
  <c r="B703" i="8"/>
  <c r="C703" i="8" s="1"/>
  <c r="A703" i="10"/>
  <c r="C702" i="10"/>
  <c r="B703" i="9"/>
  <c r="C703" i="9" s="1"/>
  <c r="A711" i="12" l="1"/>
  <c r="B710" i="12"/>
  <c r="C710" i="12" s="1"/>
  <c r="B704" i="8"/>
  <c r="C704" i="8" s="1"/>
  <c r="A704" i="10"/>
  <c r="C703" i="10"/>
  <c r="B704" i="9"/>
  <c r="C704" i="9" s="1"/>
  <c r="A712" i="12" l="1"/>
  <c r="B711" i="12"/>
  <c r="C711" i="12" s="1"/>
  <c r="B705" i="8"/>
  <c r="C705" i="8" s="1"/>
  <c r="C704" i="10"/>
  <c r="A705" i="10"/>
  <c r="B705" i="9"/>
  <c r="C705" i="9" s="1"/>
  <c r="A713" i="12" l="1"/>
  <c r="B712" i="12"/>
  <c r="C712" i="12" s="1"/>
  <c r="B706" i="8"/>
  <c r="C706" i="8" s="1"/>
  <c r="A706" i="10"/>
  <c r="C705" i="10"/>
  <c r="B706" i="9"/>
  <c r="C706" i="9" s="1"/>
  <c r="A714" i="12" l="1"/>
  <c r="B713" i="12"/>
  <c r="C713" i="12" s="1"/>
  <c r="B707" i="8"/>
  <c r="C707" i="8" s="1"/>
  <c r="A707" i="10"/>
  <c r="C706" i="10"/>
  <c r="B707" i="9"/>
  <c r="C707" i="9" s="1"/>
  <c r="A715" i="12" l="1"/>
  <c r="B714" i="12"/>
  <c r="C714" i="12" s="1"/>
  <c r="B708" i="8"/>
  <c r="C708" i="8" s="1"/>
  <c r="C707" i="10"/>
  <c r="A708" i="10"/>
  <c r="B708" i="9"/>
  <c r="C708" i="9" s="1"/>
  <c r="A716" i="12" l="1"/>
  <c r="B715" i="12"/>
  <c r="C715" i="12" s="1"/>
  <c r="B709" i="8"/>
  <c r="C709" i="8" s="1"/>
  <c r="C708" i="10"/>
  <c r="A709" i="10"/>
  <c r="B709" i="9"/>
  <c r="C709" i="9" s="1"/>
  <c r="A717" i="12" l="1"/>
  <c r="B716" i="12"/>
  <c r="C716" i="12" s="1"/>
  <c r="B710" i="8"/>
  <c r="C710" i="8" s="1"/>
  <c r="C709" i="10"/>
  <c r="A710" i="10"/>
  <c r="B710" i="9"/>
  <c r="C710" i="9" s="1"/>
  <c r="A718" i="12" l="1"/>
  <c r="B717" i="12"/>
  <c r="C717" i="12" s="1"/>
  <c r="B711" i="8"/>
  <c r="C711" i="8" s="1"/>
  <c r="A711" i="10"/>
  <c r="C710" i="10"/>
  <c r="B711" i="9"/>
  <c r="C711" i="9" s="1"/>
  <c r="A719" i="12" l="1"/>
  <c r="B718" i="12"/>
  <c r="C718" i="12" s="1"/>
  <c r="B712" i="8"/>
  <c r="C712" i="8" s="1"/>
  <c r="C711" i="10"/>
  <c r="A712" i="10"/>
  <c r="B712" i="9"/>
  <c r="C712" i="9" s="1"/>
  <c r="A720" i="12" l="1"/>
  <c r="B719" i="12"/>
  <c r="C719" i="12" s="1"/>
  <c r="B713" i="8"/>
  <c r="C713" i="8" s="1"/>
  <c r="C712" i="10"/>
  <c r="A713" i="10"/>
  <c r="B713" i="9"/>
  <c r="C713" i="9" s="1"/>
  <c r="A721" i="12" l="1"/>
  <c r="B720" i="12"/>
  <c r="C720" i="12" s="1"/>
  <c r="B714" i="8"/>
  <c r="C714" i="8" s="1"/>
  <c r="A714" i="10"/>
  <c r="C713" i="10"/>
  <c r="B714" i="9"/>
  <c r="C714" i="9" s="1"/>
  <c r="A722" i="12" l="1"/>
  <c r="B721" i="12"/>
  <c r="C721" i="12" s="1"/>
  <c r="B715" i="8"/>
  <c r="C715" i="8" s="1"/>
  <c r="A715" i="10"/>
  <c r="C714" i="10"/>
  <c r="B715" i="9"/>
  <c r="C715" i="9" s="1"/>
  <c r="A723" i="12" l="1"/>
  <c r="B722" i="12"/>
  <c r="C722" i="12" s="1"/>
  <c r="B716" i="8"/>
  <c r="C716" i="8" s="1"/>
  <c r="A716" i="10"/>
  <c r="C715" i="10"/>
  <c r="B716" i="9"/>
  <c r="C716" i="9" s="1"/>
  <c r="A724" i="12" l="1"/>
  <c r="B723" i="12"/>
  <c r="C723" i="12" s="1"/>
  <c r="B717" i="8"/>
  <c r="C717" i="8" s="1"/>
  <c r="C716" i="10"/>
  <c r="A717" i="10"/>
  <c r="B717" i="9"/>
  <c r="C717" i="9" s="1"/>
  <c r="A725" i="12" l="1"/>
  <c r="B724" i="12"/>
  <c r="C724" i="12" s="1"/>
  <c r="B718" i="8"/>
  <c r="C718" i="8" s="1"/>
  <c r="A718" i="10"/>
  <c r="C717" i="10"/>
  <c r="B718" i="9"/>
  <c r="C718" i="9" s="1"/>
  <c r="A726" i="12" l="1"/>
  <c r="B725" i="12"/>
  <c r="C725" i="12" s="1"/>
  <c r="B719" i="8"/>
  <c r="C719" i="8" s="1"/>
  <c r="A719" i="10"/>
  <c r="C718" i="10"/>
  <c r="B719" i="9"/>
  <c r="C719" i="9" s="1"/>
  <c r="A727" i="12" l="1"/>
  <c r="B726" i="12"/>
  <c r="C726" i="12" s="1"/>
  <c r="B720" i="8"/>
  <c r="C720" i="8" s="1"/>
  <c r="A720" i="10"/>
  <c r="C719" i="10"/>
  <c r="B720" i="9"/>
  <c r="C720" i="9" s="1"/>
  <c r="A728" i="12" l="1"/>
  <c r="B727" i="12"/>
  <c r="C727" i="12" s="1"/>
  <c r="B721" i="8"/>
  <c r="C721" i="8" s="1"/>
  <c r="C720" i="10"/>
  <c r="A721" i="10"/>
  <c r="B721" i="9"/>
  <c r="C721" i="9" s="1"/>
  <c r="A729" i="12" l="1"/>
  <c r="B728" i="12"/>
  <c r="C728" i="12" s="1"/>
  <c r="B722" i="8"/>
  <c r="C722" i="8" s="1"/>
  <c r="A722" i="10"/>
  <c r="C721" i="10"/>
  <c r="B722" i="9"/>
  <c r="C722" i="9" s="1"/>
  <c r="A730" i="12" l="1"/>
  <c r="B729" i="12"/>
  <c r="C729" i="12" s="1"/>
  <c r="B723" i="8"/>
  <c r="C723" i="8" s="1"/>
  <c r="A723" i="10"/>
  <c r="C722" i="10"/>
  <c r="B723" i="9"/>
  <c r="C723" i="9" s="1"/>
  <c r="A731" i="12" l="1"/>
  <c r="B730" i="12"/>
  <c r="C730" i="12" s="1"/>
  <c r="B724" i="8"/>
  <c r="C724" i="8" s="1"/>
  <c r="C723" i="10"/>
  <c r="A724" i="10"/>
  <c r="B724" i="9"/>
  <c r="C724" i="9" s="1"/>
  <c r="A732" i="12" l="1"/>
  <c r="B731" i="12"/>
  <c r="C731" i="12" s="1"/>
  <c r="B725" i="8"/>
  <c r="C725" i="8" s="1"/>
  <c r="C724" i="10"/>
  <c r="A725" i="10"/>
  <c r="B725" i="9"/>
  <c r="C725" i="9" s="1"/>
  <c r="A733" i="12" l="1"/>
  <c r="B732" i="12"/>
  <c r="C732" i="12" s="1"/>
  <c r="B726" i="8"/>
  <c r="C726" i="8" s="1"/>
  <c r="C725" i="10"/>
  <c r="A726" i="10"/>
  <c r="B726" i="9"/>
  <c r="C726" i="9" s="1"/>
  <c r="A734" i="12" l="1"/>
  <c r="B733" i="12"/>
  <c r="C733" i="12" s="1"/>
  <c r="B727" i="8"/>
  <c r="C727" i="8" s="1"/>
  <c r="A727" i="10"/>
  <c r="C726" i="10"/>
  <c r="B727" i="9"/>
  <c r="C727" i="9" s="1"/>
  <c r="A735" i="12" l="1"/>
  <c r="B734" i="12"/>
  <c r="C734" i="12" s="1"/>
  <c r="B728" i="8"/>
  <c r="C728" i="8" s="1"/>
  <c r="C727" i="10"/>
  <c r="A728" i="10"/>
  <c r="B728" i="9"/>
  <c r="C728" i="9" s="1"/>
  <c r="A736" i="12" l="1"/>
  <c r="B735" i="12"/>
  <c r="C735" i="12" s="1"/>
  <c r="B729" i="8"/>
  <c r="C729" i="8" s="1"/>
  <c r="C728" i="10"/>
  <c r="A729" i="10"/>
  <c r="B729" i="9"/>
  <c r="C729" i="9" s="1"/>
  <c r="A737" i="12" l="1"/>
  <c r="B736" i="12"/>
  <c r="C736" i="12" s="1"/>
  <c r="B730" i="8"/>
  <c r="C730" i="8" s="1"/>
  <c r="A730" i="10"/>
  <c r="C729" i="10"/>
  <c r="B730" i="9"/>
  <c r="C730" i="9" s="1"/>
  <c r="A738" i="12" l="1"/>
  <c r="B737" i="12"/>
  <c r="C737" i="12" s="1"/>
  <c r="B731" i="8"/>
  <c r="C731" i="8" s="1"/>
  <c r="A731" i="10"/>
  <c r="C730" i="10"/>
  <c r="B731" i="9"/>
  <c r="C731" i="9" s="1"/>
  <c r="A739" i="12" l="1"/>
  <c r="B738" i="12"/>
  <c r="C738" i="12" s="1"/>
  <c r="B732" i="8"/>
  <c r="C732" i="8" s="1"/>
  <c r="A732" i="10"/>
  <c r="C731" i="10"/>
  <c r="B732" i="9"/>
  <c r="C732" i="9" s="1"/>
  <c r="A740" i="12" l="1"/>
  <c r="B739" i="12"/>
  <c r="C739" i="12" s="1"/>
  <c r="B733" i="8"/>
  <c r="C733" i="8" s="1"/>
  <c r="C732" i="10"/>
  <c r="A733" i="10"/>
  <c r="B733" i="9"/>
  <c r="C733" i="9" s="1"/>
  <c r="A741" i="12" l="1"/>
  <c r="B740" i="12"/>
  <c r="C740" i="12" s="1"/>
  <c r="B734" i="8"/>
  <c r="C734" i="8" s="1"/>
  <c r="A734" i="10"/>
  <c r="C733" i="10"/>
  <c r="B734" i="9"/>
  <c r="C734" i="9" s="1"/>
  <c r="A742" i="12" l="1"/>
  <c r="B741" i="12"/>
  <c r="C741" i="12" s="1"/>
  <c r="B735" i="8"/>
  <c r="C735" i="8" s="1"/>
  <c r="A735" i="10"/>
  <c r="C734" i="10"/>
  <c r="B735" i="9"/>
  <c r="C735" i="9" s="1"/>
  <c r="A743" i="12" l="1"/>
  <c r="B742" i="12"/>
  <c r="C742" i="12" s="1"/>
  <c r="B736" i="8"/>
  <c r="C736" i="8" s="1"/>
  <c r="A736" i="10"/>
  <c r="C735" i="10"/>
  <c r="B736" i="9"/>
  <c r="C736" i="9" s="1"/>
  <c r="A744" i="12" l="1"/>
  <c r="B743" i="12"/>
  <c r="C743" i="12" s="1"/>
  <c r="B737" i="8"/>
  <c r="C737" i="8" s="1"/>
  <c r="C736" i="10"/>
  <c r="A737" i="10"/>
  <c r="B737" i="9"/>
  <c r="C737" i="9" s="1"/>
  <c r="A745" i="12" l="1"/>
  <c r="B744" i="12"/>
  <c r="C744" i="12" s="1"/>
  <c r="B738" i="8"/>
  <c r="C738" i="8" s="1"/>
  <c r="A738" i="10"/>
  <c r="C737" i="10"/>
  <c r="B738" i="9"/>
  <c r="C738" i="9" s="1"/>
  <c r="A746" i="12" l="1"/>
  <c r="B745" i="12"/>
  <c r="C745" i="12" s="1"/>
  <c r="B739" i="8"/>
  <c r="C739" i="8" s="1"/>
  <c r="A739" i="10"/>
  <c r="C738" i="10"/>
  <c r="B739" i="9"/>
  <c r="C739" i="9" s="1"/>
  <c r="A747" i="12" l="1"/>
  <c r="B746" i="12"/>
  <c r="C746" i="12" s="1"/>
  <c r="B740" i="8"/>
  <c r="C740" i="8" s="1"/>
  <c r="C739" i="10"/>
  <c r="A740" i="10"/>
  <c r="B740" i="9"/>
  <c r="C740" i="9" s="1"/>
  <c r="A748" i="12" l="1"/>
  <c r="B747" i="12"/>
  <c r="C747" i="12" s="1"/>
  <c r="B741" i="8"/>
  <c r="C741" i="8" s="1"/>
  <c r="C740" i="10"/>
  <c r="A741" i="10"/>
  <c r="B741" i="9"/>
  <c r="C741" i="9" s="1"/>
  <c r="A749" i="12" l="1"/>
  <c r="B748" i="12"/>
  <c r="C748" i="12" s="1"/>
  <c r="B742" i="8"/>
  <c r="C742" i="8" s="1"/>
  <c r="C741" i="10"/>
  <c r="A742" i="10"/>
  <c r="B742" i="9"/>
  <c r="C742" i="9" s="1"/>
  <c r="A750" i="12" l="1"/>
  <c r="B749" i="12"/>
  <c r="C749" i="12" s="1"/>
  <c r="B743" i="8"/>
  <c r="C743" i="8" s="1"/>
  <c r="A743" i="10"/>
  <c r="C742" i="10"/>
  <c r="B743" i="9"/>
  <c r="C743" i="9" s="1"/>
  <c r="A751" i="12" l="1"/>
  <c r="B750" i="12"/>
  <c r="C750" i="12" s="1"/>
  <c r="B744" i="8"/>
  <c r="C744" i="8" s="1"/>
  <c r="C743" i="10"/>
  <c r="A744" i="10"/>
  <c r="B744" i="9"/>
  <c r="C744" i="9" s="1"/>
  <c r="A752" i="12" l="1"/>
  <c r="B751" i="12"/>
  <c r="C751" i="12" s="1"/>
  <c r="B745" i="8"/>
  <c r="C745" i="8" s="1"/>
  <c r="C744" i="10"/>
  <c r="A745" i="10"/>
  <c r="B745" i="9"/>
  <c r="C745" i="9" s="1"/>
  <c r="A753" i="12" l="1"/>
  <c r="B752" i="12"/>
  <c r="C752" i="12" s="1"/>
  <c r="B746" i="8"/>
  <c r="C746" i="8" s="1"/>
  <c r="A746" i="10"/>
  <c r="C745" i="10"/>
  <c r="B746" i="9"/>
  <c r="C746" i="9" s="1"/>
  <c r="A754" i="12" l="1"/>
  <c r="B753" i="12"/>
  <c r="C753" i="12" s="1"/>
  <c r="B747" i="8"/>
  <c r="C747" i="8" s="1"/>
  <c r="A747" i="10"/>
  <c r="C746" i="10"/>
  <c r="B747" i="9"/>
  <c r="C747" i="9" s="1"/>
  <c r="A755" i="12" l="1"/>
  <c r="B754" i="12"/>
  <c r="C754" i="12" s="1"/>
  <c r="B748" i="8"/>
  <c r="C748" i="8" s="1"/>
  <c r="A748" i="10"/>
  <c r="C747" i="10"/>
  <c r="B748" i="9"/>
  <c r="C748" i="9" s="1"/>
  <c r="A756" i="12" l="1"/>
  <c r="B755" i="12"/>
  <c r="C755" i="12" s="1"/>
  <c r="B749" i="8"/>
  <c r="C749" i="8" s="1"/>
  <c r="C748" i="10"/>
  <c r="A749" i="10"/>
  <c r="B749" i="9"/>
  <c r="C749" i="9" s="1"/>
  <c r="A757" i="12" l="1"/>
  <c r="B756" i="12"/>
  <c r="C756" i="12" s="1"/>
  <c r="B750" i="8"/>
  <c r="C750" i="8" s="1"/>
  <c r="A750" i="10"/>
  <c r="C749" i="10"/>
  <c r="B750" i="9"/>
  <c r="C750" i="9" s="1"/>
  <c r="A758" i="12" l="1"/>
  <c r="B757" i="12"/>
  <c r="C757" i="12" s="1"/>
  <c r="B751" i="8"/>
  <c r="C751" i="8" s="1"/>
  <c r="A751" i="10"/>
  <c r="C750" i="10"/>
  <c r="B751" i="9"/>
  <c r="C751" i="9" s="1"/>
  <c r="A759" i="12" l="1"/>
  <c r="B758" i="12"/>
  <c r="C758" i="12" s="1"/>
  <c r="B752" i="8"/>
  <c r="C752" i="8" s="1"/>
  <c r="A752" i="10"/>
  <c r="C751" i="10"/>
  <c r="B752" i="9"/>
  <c r="C752" i="9" s="1"/>
  <c r="A760" i="12" l="1"/>
  <c r="B759" i="12"/>
  <c r="C759" i="12" s="1"/>
  <c r="B753" i="8"/>
  <c r="C753" i="8" s="1"/>
  <c r="C752" i="10"/>
  <c r="A753" i="10"/>
  <c r="B753" i="9"/>
  <c r="C753" i="9" s="1"/>
  <c r="A761" i="12" l="1"/>
  <c r="B760" i="12"/>
  <c r="C760" i="12" s="1"/>
  <c r="B754" i="8"/>
  <c r="C754" i="8" s="1"/>
  <c r="A754" i="10"/>
  <c r="C753" i="10"/>
  <c r="B754" i="9"/>
  <c r="C754" i="9" s="1"/>
  <c r="A762" i="12" l="1"/>
  <c r="B761" i="12"/>
  <c r="C761" i="12" s="1"/>
  <c r="B755" i="8"/>
  <c r="C755" i="8" s="1"/>
  <c r="A755" i="10"/>
  <c r="C754" i="10"/>
  <c r="B755" i="9"/>
  <c r="C755" i="9" s="1"/>
  <c r="A763" i="12" l="1"/>
  <c r="B762" i="12"/>
  <c r="C762" i="12" s="1"/>
  <c r="B756" i="8"/>
  <c r="C756" i="8" s="1"/>
  <c r="C755" i="10"/>
  <c r="A756" i="10"/>
  <c r="B756" i="9"/>
  <c r="C756" i="9" s="1"/>
  <c r="A764" i="12" l="1"/>
  <c r="B763" i="12"/>
  <c r="C763" i="12" s="1"/>
  <c r="B757" i="8"/>
  <c r="C757" i="8" s="1"/>
  <c r="C756" i="10"/>
  <c r="A757" i="10"/>
  <c r="B757" i="9"/>
  <c r="C757" i="9" s="1"/>
  <c r="A765" i="12" l="1"/>
  <c r="B764" i="12"/>
  <c r="C764" i="12" s="1"/>
  <c r="B758" i="8"/>
  <c r="C758" i="8" s="1"/>
  <c r="C757" i="10"/>
  <c r="A758" i="10"/>
  <c r="B758" i="9"/>
  <c r="C758" i="9" s="1"/>
  <c r="A766" i="12" l="1"/>
  <c r="B765" i="12"/>
  <c r="C765" i="12" s="1"/>
  <c r="B759" i="8"/>
  <c r="C759" i="8" s="1"/>
  <c r="A759" i="10"/>
  <c r="C758" i="10"/>
  <c r="B759" i="9"/>
  <c r="C759" i="9" s="1"/>
  <c r="A767" i="12" l="1"/>
  <c r="B766" i="12"/>
  <c r="C766" i="12" s="1"/>
  <c r="B760" i="8"/>
  <c r="C760" i="8" s="1"/>
  <c r="C759" i="10"/>
  <c r="A760" i="10"/>
  <c r="B760" i="9"/>
  <c r="C760" i="9" s="1"/>
  <c r="A768" i="12" l="1"/>
  <c r="B767" i="12"/>
  <c r="C767" i="12" s="1"/>
  <c r="B761" i="8"/>
  <c r="C761" i="8" s="1"/>
  <c r="C760" i="10"/>
  <c r="A761" i="10"/>
  <c r="B761" i="9"/>
  <c r="C761" i="9" s="1"/>
  <c r="A769" i="12" l="1"/>
  <c r="B768" i="12"/>
  <c r="C768" i="12" s="1"/>
  <c r="B762" i="8"/>
  <c r="C762" i="8" s="1"/>
  <c r="A762" i="10"/>
  <c r="C761" i="10"/>
  <c r="B762" i="9"/>
  <c r="C762" i="9" s="1"/>
  <c r="A770" i="12" l="1"/>
  <c r="B769" i="12"/>
  <c r="C769" i="12" s="1"/>
  <c r="B763" i="8"/>
  <c r="C763" i="8" s="1"/>
  <c r="A763" i="10"/>
  <c r="C762" i="10"/>
  <c r="B763" i="9"/>
  <c r="C763" i="9" s="1"/>
  <c r="A771" i="12" l="1"/>
  <c r="B770" i="12"/>
  <c r="C770" i="12" s="1"/>
  <c r="B764" i="8"/>
  <c r="C764" i="8" s="1"/>
  <c r="A764" i="10"/>
  <c r="C763" i="10"/>
  <c r="B764" i="9"/>
  <c r="C764" i="9" s="1"/>
  <c r="A772" i="12" l="1"/>
  <c r="B771" i="12"/>
  <c r="C771" i="12" s="1"/>
  <c r="B765" i="8"/>
  <c r="C765" i="8" s="1"/>
  <c r="C764" i="10"/>
  <c r="A765" i="10"/>
  <c r="B765" i="9"/>
  <c r="C765" i="9" s="1"/>
  <c r="A773" i="12" l="1"/>
  <c r="B772" i="12"/>
  <c r="C772" i="12" s="1"/>
  <c r="B766" i="8"/>
  <c r="C766" i="8" s="1"/>
  <c r="A766" i="10"/>
  <c r="C765" i="10"/>
  <c r="B766" i="9"/>
  <c r="C766" i="9" s="1"/>
  <c r="A774" i="12" l="1"/>
  <c r="B773" i="12"/>
  <c r="C773" i="12" s="1"/>
  <c r="B767" i="8"/>
  <c r="C767" i="8" s="1"/>
  <c r="A767" i="10"/>
  <c r="C766" i="10"/>
  <c r="B767" i="9"/>
  <c r="C767" i="9" s="1"/>
  <c r="A775" i="12" l="1"/>
  <c r="B774" i="12"/>
  <c r="C774" i="12" s="1"/>
  <c r="B768" i="8"/>
  <c r="C768" i="8" s="1"/>
  <c r="A768" i="10"/>
  <c r="C767" i="10"/>
  <c r="B768" i="9"/>
  <c r="C768" i="9" s="1"/>
  <c r="A776" i="12" l="1"/>
  <c r="B775" i="12"/>
  <c r="C775" i="12" s="1"/>
  <c r="B769" i="8"/>
  <c r="C769" i="8" s="1"/>
  <c r="C768" i="10"/>
  <c r="A769" i="10"/>
  <c r="B769" i="9"/>
  <c r="C769" i="9" s="1"/>
  <c r="A777" i="12" l="1"/>
  <c r="B776" i="12"/>
  <c r="C776" i="12" s="1"/>
  <c r="B770" i="8"/>
  <c r="C770" i="8" s="1"/>
  <c r="A770" i="10"/>
  <c r="C769" i="10"/>
  <c r="B770" i="9"/>
  <c r="C770" i="9" s="1"/>
  <c r="A778" i="12" l="1"/>
  <c r="B777" i="12"/>
  <c r="C777" i="12" s="1"/>
  <c r="B771" i="8"/>
  <c r="C771" i="8" s="1"/>
  <c r="A771" i="10"/>
  <c r="C770" i="10"/>
  <c r="B771" i="9"/>
  <c r="C771" i="9" s="1"/>
  <c r="A779" i="12" l="1"/>
  <c r="B778" i="12"/>
  <c r="C778" i="12" s="1"/>
  <c r="B772" i="8"/>
  <c r="C772" i="8" s="1"/>
  <c r="C771" i="10"/>
  <c r="A772" i="10"/>
  <c r="B772" i="9"/>
  <c r="C772" i="9" s="1"/>
  <c r="A780" i="12" l="1"/>
  <c r="B779" i="12"/>
  <c r="C779" i="12" s="1"/>
  <c r="B773" i="8"/>
  <c r="C773" i="8" s="1"/>
  <c r="C772" i="10"/>
  <c r="A773" i="10"/>
  <c r="B773" i="9"/>
  <c r="C773" i="9" s="1"/>
  <c r="A781" i="12" l="1"/>
  <c r="B780" i="12"/>
  <c r="C780" i="12" s="1"/>
  <c r="B774" i="8"/>
  <c r="C774" i="8" s="1"/>
  <c r="C773" i="10"/>
  <c r="A774" i="10"/>
  <c r="B774" i="9"/>
  <c r="C774" i="9" s="1"/>
  <c r="A782" i="12" l="1"/>
  <c r="B781" i="12"/>
  <c r="C781" i="12" s="1"/>
  <c r="B775" i="8"/>
  <c r="C775" i="8" s="1"/>
  <c r="A775" i="10"/>
  <c r="C774" i="10"/>
  <c r="B775" i="9"/>
  <c r="C775" i="9" s="1"/>
  <c r="A783" i="12" l="1"/>
  <c r="B782" i="12"/>
  <c r="C782" i="12" s="1"/>
  <c r="B776" i="8"/>
  <c r="C776" i="8" s="1"/>
  <c r="C775" i="10"/>
  <c r="A776" i="10"/>
  <c r="B776" i="9"/>
  <c r="C776" i="9" s="1"/>
  <c r="A784" i="12" l="1"/>
  <c r="B783" i="12"/>
  <c r="C783" i="12" s="1"/>
  <c r="B777" i="8"/>
  <c r="C777" i="8" s="1"/>
  <c r="C776" i="10"/>
  <c r="A777" i="10"/>
  <c r="B777" i="9"/>
  <c r="C777" i="9" s="1"/>
  <c r="A785" i="12" l="1"/>
  <c r="B784" i="12"/>
  <c r="C784" i="12" s="1"/>
  <c r="B778" i="8"/>
  <c r="C778" i="8" s="1"/>
  <c r="A778" i="10"/>
  <c r="C777" i="10"/>
  <c r="B778" i="9"/>
  <c r="C778" i="9" s="1"/>
  <c r="A786" i="12" l="1"/>
  <c r="B785" i="12"/>
  <c r="C785" i="12" s="1"/>
  <c r="B779" i="8"/>
  <c r="C779" i="8" s="1"/>
  <c r="A779" i="10"/>
  <c r="C778" i="10"/>
  <c r="B779" i="9"/>
  <c r="C779" i="9" s="1"/>
  <c r="A787" i="12" l="1"/>
  <c r="B786" i="12"/>
  <c r="C786" i="12" s="1"/>
  <c r="B780" i="8"/>
  <c r="C780" i="8" s="1"/>
  <c r="A780" i="10"/>
  <c r="C779" i="10"/>
  <c r="B780" i="9"/>
  <c r="C780" i="9" s="1"/>
  <c r="A788" i="12" l="1"/>
  <c r="B787" i="12"/>
  <c r="C787" i="12" s="1"/>
  <c r="B781" i="8"/>
  <c r="C781" i="8" s="1"/>
  <c r="A781" i="10"/>
  <c r="C780" i="10"/>
  <c r="B781" i="9"/>
  <c r="C781" i="9" s="1"/>
  <c r="A789" i="12" l="1"/>
  <c r="B788" i="12"/>
  <c r="C788" i="12" s="1"/>
  <c r="B782" i="8"/>
  <c r="C782" i="8" s="1"/>
  <c r="A782" i="10"/>
  <c r="C781" i="10"/>
  <c r="B782" i="9"/>
  <c r="C782" i="9" s="1"/>
  <c r="A790" i="12" l="1"/>
  <c r="B789" i="12"/>
  <c r="C789" i="12" s="1"/>
  <c r="B783" i="8"/>
  <c r="C783" i="8" s="1"/>
  <c r="C782" i="10"/>
  <c r="A783" i="10"/>
  <c r="B783" i="9"/>
  <c r="C783" i="9" s="1"/>
  <c r="A791" i="12" l="1"/>
  <c r="B790" i="12"/>
  <c r="C790" i="12" s="1"/>
  <c r="B784" i="8"/>
  <c r="C784" i="8" s="1"/>
  <c r="C783" i="10"/>
  <c r="A784" i="10"/>
  <c r="B784" i="9"/>
  <c r="C784" i="9" s="1"/>
  <c r="A792" i="12" l="1"/>
  <c r="B791" i="12"/>
  <c r="C791" i="12" s="1"/>
  <c r="B785" i="8"/>
  <c r="C785" i="8" s="1"/>
  <c r="A785" i="10"/>
  <c r="C784" i="10"/>
  <c r="B785" i="9"/>
  <c r="C785" i="9" s="1"/>
  <c r="A793" i="12" l="1"/>
  <c r="B792" i="12"/>
  <c r="C792" i="12" s="1"/>
  <c r="B786" i="8"/>
  <c r="C786" i="8" s="1"/>
  <c r="A786" i="10"/>
  <c r="C785" i="10"/>
  <c r="B786" i="9"/>
  <c r="C786" i="9" s="1"/>
  <c r="A794" i="12" l="1"/>
  <c r="B793" i="12"/>
  <c r="C793" i="12" s="1"/>
  <c r="B787" i="8"/>
  <c r="C787" i="8" s="1"/>
  <c r="C786" i="10"/>
  <c r="A787" i="10"/>
  <c r="B787" i="9"/>
  <c r="C787" i="9" s="1"/>
  <c r="A795" i="12" l="1"/>
  <c r="B794" i="12"/>
  <c r="C794" i="12" s="1"/>
  <c r="B788" i="8"/>
  <c r="C788" i="8" s="1"/>
  <c r="C787" i="10"/>
  <c r="A788" i="10"/>
  <c r="B788" i="9"/>
  <c r="C788" i="9" s="1"/>
  <c r="A796" i="12" l="1"/>
  <c r="B795" i="12"/>
  <c r="C795" i="12" s="1"/>
  <c r="B789" i="8"/>
  <c r="C789" i="8" s="1"/>
  <c r="A789" i="10"/>
  <c r="C788" i="10"/>
  <c r="B789" i="9"/>
  <c r="C789" i="9" s="1"/>
  <c r="A797" i="12" l="1"/>
  <c r="B796" i="12"/>
  <c r="C796" i="12" s="1"/>
  <c r="B790" i="8"/>
  <c r="C790" i="8" s="1"/>
  <c r="A790" i="10"/>
  <c r="C789" i="10"/>
  <c r="B790" i="9"/>
  <c r="C790" i="9" s="1"/>
  <c r="A798" i="12" l="1"/>
  <c r="B797" i="12"/>
  <c r="C797" i="12" s="1"/>
  <c r="B791" i="8"/>
  <c r="C791" i="8" s="1"/>
  <c r="C790" i="10"/>
  <c r="A791" i="10"/>
  <c r="B791" i="9"/>
  <c r="C791" i="9" s="1"/>
  <c r="A799" i="12" l="1"/>
  <c r="B798" i="12"/>
  <c r="C798" i="12" s="1"/>
  <c r="B792" i="8"/>
  <c r="C792" i="8" s="1"/>
  <c r="C791" i="10"/>
  <c r="A792" i="10"/>
  <c r="B792" i="9"/>
  <c r="C792" i="9" s="1"/>
  <c r="A800" i="12" l="1"/>
  <c r="B799" i="12"/>
  <c r="C799" i="12" s="1"/>
  <c r="B793" i="8"/>
  <c r="C793" i="8" s="1"/>
  <c r="A793" i="10"/>
  <c r="C792" i="10"/>
  <c r="B793" i="9"/>
  <c r="C793" i="9" s="1"/>
  <c r="A801" i="12" l="1"/>
  <c r="B800" i="12"/>
  <c r="C800" i="12" s="1"/>
  <c r="B794" i="8"/>
  <c r="C794" i="8" s="1"/>
  <c r="A794" i="10"/>
  <c r="C793" i="10"/>
  <c r="B794" i="9"/>
  <c r="C794" i="9" s="1"/>
  <c r="A802" i="12" l="1"/>
  <c r="B801" i="12"/>
  <c r="C801" i="12" s="1"/>
  <c r="B795" i="8"/>
  <c r="C795" i="8" s="1"/>
  <c r="C794" i="10"/>
  <c r="A795" i="10"/>
  <c r="B795" i="9"/>
  <c r="C795" i="9" s="1"/>
  <c r="A803" i="12" l="1"/>
  <c r="B802" i="12"/>
  <c r="C802" i="12" s="1"/>
  <c r="B796" i="8"/>
  <c r="C796" i="8" s="1"/>
  <c r="C795" i="10"/>
  <c r="A796" i="10"/>
  <c r="B796" i="9"/>
  <c r="C796" i="9" s="1"/>
  <c r="A804" i="12" l="1"/>
  <c r="B803" i="12"/>
  <c r="C803" i="12" s="1"/>
  <c r="B797" i="8"/>
  <c r="C797" i="8" s="1"/>
  <c r="A797" i="10"/>
  <c r="C796" i="10"/>
  <c r="B797" i="9"/>
  <c r="C797" i="9" s="1"/>
  <c r="A805" i="12" l="1"/>
  <c r="B804" i="12"/>
  <c r="C804" i="12" s="1"/>
  <c r="B798" i="8"/>
  <c r="C798" i="8" s="1"/>
  <c r="A798" i="10"/>
  <c r="C797" i="10"/>
  <c r="B798" i="9"/>
  <c r="C798" i="9" s="1"/>
  <c r="A806" i="12" l="1"/>
  <c r="B805" i="12"/>
  <c r="C805" i="12" s="1"/>
  <c r="B799" i="8"/>
  <c r="C799" i="8" s="1"/>
  <c r="C798" i="10"/>
  <c r="A799" i="10"/>
  <c r="B799" i="9"/>
  <c r="C799" i="9" s="1"/>
  <c r="A807" i="12" l="1"/>
  <c r="B806" i="12"/>
  <c r="C806" i="12" s="1"/>
  <c r="B800" i="8"/>
  <c r="C800" i="8" s="1"/>
  <c r="C799" i="10"/>
  <c r="A800" i="10"/>
  <c r="B800" i="9"/>
  <c r="C800" i="9" s="1"/>
  <c r="A808" i="12" l="1"/>
  <c r="B807" i="12"/>
  <c r="C807" i="12" s="1"/>
  <c r="B801" i="8"/>
  <c r="C801" i="8" s="1"/>
  <c r="A801" i="10"/>
  <c r="C800" i="10"/>
  <c r="B801" i="9"/>
  <c r="C801" i="9" s="1"/>
  <c r="A809" i="12" l="1"/>
  <c r="B808" i="12"/>
  <c r="C808" i="12" s="1"/>
  <c r="B802" i="8"/>
  <c r="C802" i="8" s="1"/>
  <c r="A802" i="10"/>
  <c r="C801" i="10"/>
  <c r="B802" i="9"/>
  <c r="C802" i="9" s="1"/>
  <c r="A810" i="12" l="1"/>
  <c r="B809" i="12"/>
  <c r="C809" i="12" s="1"/>
  <c r="B803" i="8"/>
  <c r="C803" i="8" s="1"/>
  <c r="C802" i="10"/>
  <c r="A803" i="10"/>
  <c r="B803" i="9"/>
  <c r="C803" i="9" s="1"/>
  <c r="A811" i="12" l="1"/>
  <c r="B810" i="12"/>
  <c r="C810" i="12" s="1"/>
  <c r="B804" i="8"/>
  <c r="C804" i="8" s="1"/>
  <c r="C803" i="10"/>
  <c r="A804" i="10"/>
  <c r="B804" i="9"/>
  <c r="C804" i="9" s="1"/>
  <c r="A812" i="12" l="1"/>
  <c r="B811" i="12"/>
  <c r="C811" i="12" s="1"/>
  <c r="B805" i="8"/>
  <c r="C805" i="8" s="1"/>
  <c r="A805" i="10"/>
  <c r="C804" i="10"/>
  <c r="B805" i="9"/>
  <c r="C805" i="9" s="1"/>
  <c r="A813" i="12" l="1"/>
  <c r="B812" i="12"/>
  <c r="C812" i="12" s="1"/>
  <c r="B806" i="8"/>
  <c r="C806" i="8" s="1"/>
  <c r="A806" i="10"/>
  <c r="C805" i="10"/>
  <c r="B806" i="9"/>
  <c r="C806" i="9" s="1"/>
  <c r="A814" i="12" l="1"/>
  <c r="B813" i="12"/>
  <c r="C813" i="12" s="1"/>
  <c r="B807" i="8"/>
  <c r="C807" i="8" s="1"/>
  <c r="C806" i="10"/>
  <c r="A807" i="10"/>
  <c r="B807" i="9"/>
  <c r="C807" i="9" s="1"/>
  <c r="A815" i="12" l="1"/>
  <c r="B814" i="12"/>
  <c r="C814" i="12" s="1"/>
  <c r="B808" i="8"/>
  <c r="C808" i="8" s="1"/>
  <c r="C807" i="10"/>
  <c r="A808" i="10"/>
  <c r="B808" i="9"/>
  <c r="C808" i="9" s="1"/>
  <c r="A816" i="12" l="1"/>
  <c r="B815" i="12"/>
  <c r="C815" i="12" s="1"/>
  <c r="B809" i="8"/>
  <c r="C809" i="8" s="1"/>
  <c r="A809" i="10"/>
  <c r="C808" i="10"/>
  <c r="B809" i="9"/>
  <c r="C809" i="9" s="1"/>
  <c r="A817" i="12" l="1"/>
  <c r="B816" i="12"/>
  <c r="C816" i="12" s="1"/>
  <c r="B810" i="8"/>
  <c r="C810" i="8" s="1"/>
  <c r="A810" i="10"/>
  <c r="C809" i="10"/>
  <c r="B810" i="9"/>
  <c r="C810" i="9" s="1"/>
  <c r="A818" i="12" l="1"/>
  <c r="B817" i="12"/>
  <c r="C817" i="12" s="1"/>
  <c r="B811" i="8"/>
  <c r="C811" i="8" s="1"/>
  <c r="C810" i="10"/>
  <c r="A811" i="10"/>
  <c r="B811" i="9"/>
  <c r="C811" i="9" s="1"/>
  <c r="A819" i="12" l="1"/>
  <c r="B818" i="12"/>
  <c r="C818" i="12" s="1"/>
  <c r="B812" i="8"/>
  <c r="C812" i="8" s="1"/>
  <c r="C811" i="10"/>
  <c r="A812" i="10"/>
  <c r="B812" i="9"/>
  <c r="C812" i="9" s="1"/>
  <c r="A820" i="12" l="1"/>
  <c r="B819" i="12"/>
  <c r="C819" i="12" s="1"/>
  <c r="B813" i="8"/>
  <c r="C813" i="8" s="1"/>
  <c r="A813" i="10"/>
  <c r="C812" i="10"/>
  <c r="B813" i="9"/>
  <c r="C813" i="9" s="1"/>
  <c r="A821" i="12" l="1"/>
  <c r="B820" i="12"/>
  <c r="C820" i="12" s="1"/>
  <c r="B814" i="8"/>
  <c r="C814" i="8" s="1"/>
  <c r="A814" i="10"/>
  <c r="C813" i="10"/>
  <c r="B814" i="9"/>
  <c r="C814" i="9" s="1"/>
  <c r="A822" i="12" l="1"/>
  <c r="B821" i="12"/>
  <c r="C821" i="12" s="1"/>
  <c r="B815" i="8"/>
  <c r="C815" i="8" s="1"/>
  <c r="C814" i="10"/>
  <c r="A815" i="10"/>
  <c r="B815" i="9"/>
  <c r="C815" i="9" s="1"/>
  <c r="A823" i="12" l="1"/>
  <c r="B822" i="12"/>
  <c r="C822" i="12" s="1"/>
  <c r="B816" i="8"/>
  <c r="C816" i="8" s="1"/>
  <c r="C815" i="10"/>
  <c r="A816" i="10"/>
  <c r="B816" i="9"/>
  <c r="C816" i="9" s="1"/>
  <c r="A824" i="12" l="1"/>
  <c r="B823" i="12"/>
  <c r="C823" i="12" s="1"/>
  <c r="B817" i="8"/>
  <c r="C817" i="8" s="1"/>
  <c r="A817" i="10"/>
  <c r="C816" i="10"/>
  <c r="B817" i="9"/>
  <c r="C817" i="9" s="1"/>
  <c r="A825" i="12" l="1"/>
  <c r="B824" i="12"/>
  <c r="C824" i="12" s="1"/>
  <c r="B818" i="8"/>
  <c r="C818" i="8" s="1"/>
  <c r="A818" i="10"/>
  <c r="C817" i="10"/>
  <c r="B818" i="9"/>
  <c r="C818" i="9" s="1"/>
  <c r="A826" i="12" l="1"/>
  <c r="B825" i="12"/>
  <c r="C825" i="12" s="1"/>
  <c r="B819" i="8"/>
  <c r="C819" i="8" s="1"/>
  <c r="C818" i="10"/>
  <c r="A819" i="10"/>
  <c r="B819" i="9"/>
  <c r="C819" i="9" s="1"/>
  <c r="A827" i="12" l="1"/>
  <c r="B826" i="12"/>
  <c r="C826" i="12" s="1"/>
  <c r="B820" i="8"/>
  <c r="C820" i="8" s="1"/>
  <c r="C819" i="10"/>
  <c r="A820" i="10"/>
  <c r="B820" i="9"/>
  <c r="C820" i="9" s="1"/>
  <c r="A828" i="12" l="1"/>
  <c r="B827" i="12"/>
  <c r="C827" i="12" s="1"/>
  <c r="B821" i="8"/>
  <c r="C821" i="8" s="1"/>
  <c r="A821" i="10"/>
  <c r="C820" i="10"/>
  <c r="B821" i="9"/>
  <c r="C821" i="9" s="1"/>
  <c r="A829" i="12" l="1"/>
  <c r="B828" i="12"/>
  <c r="C828" i="12" s="1"/>
  <c r="B822" i="8"/>
  <c r="C822" i="8" s="1"/>
  <c r="A822" i="10"/>
  <c r="C821" i="10"/>
  <c r="B822" i="9"/>
  <c r="C822" i="9" s="1"/>
  <c r="A830" i="12" l="1"/>
  <c r="B829" i="12"/>
  <c r="C829" i="12" s="1"/>
  <c r="B823" i="8"/>
  <c r="C823" i="8" s="1"/>
  <c r="C822" i="10"/>
  <c r="A823" i="10"/>
  <c r="B823" i="9"/>
  <c r="C823" i="9" s="1"/>
  <c r="A831" i="12" l="1"/>
  <c r="B830" i="12"/>
  <c r="C830" i="12" s="1"/>
  <c r="B824" i="8"/>
  <c r="C824" i="8" s="1"/>
  <c r="C823" i="10"/>
  <c r="A824" i="10"/>
  <c r="B824" i="9"/>
  <c r="C824" i="9" s="1"/>
  <c r="A832" i="12" l="1"/>
  <c r="B831" i="12"/>
  <c r="C831" i="12" s="1"/>
  <c r="B825" i="8"/>
  <c r="C825" i="8" s="1"/>
  <c r="A825" i="10"/>
  <c r="C824" i="10"/>
  <c r="B825" i="9"/>
  <c r="C825" i="9" s="1"/>
  <c r="A833" i="12" l="1"/>
  <c r="B832" i="12"/>
  <c r="C832" i="12" s="1"/>
  <c r="B826" i="8"/>
  <c r="C826" i="8" s="1"/>
  <c r="A826" i="10"/>
  <c r="C825" i="10"/>
  <c r="B826" i="9"/>
  <c r="C826" i="9" s="1"/>
  <c r="A834" i="12" l="1"/>
  <c r="B833" i="12"/>
  <c r="C833" i="12" s="1"/>
  <c r="B827" i="8"/>
  <c r="C827" i="8" s="1"/>
  <c r="C826" i="10"/>
  <c r="A827" i="10"/>
  <c r="B827" i="9"/>
  <c r="C827" i="9" s="1"/>
  <c r="A835" i="12" l="1"/>
  <c r="B834" i="12"/>
  <c r="C834" i="12" s="1"/>
  <c r="B828" i="8"/>
  <c r="C828" i="8" s="1"/>
  <c r="C827" i="10"/>
  <c r="A828" i="10"/>
  <c r="B828" i="9"/>
  <c r="C828" i="9" s="1"/>
  <c r="A836" i="12" l="1"/>
  <c r="B835" i="12"/>
  <c r="C835" i="12" s="1"/>
  <c r="B829" i="8"/>
  <c r="C829" i="8" s="1"/>
  <c r="A829" i="10"/>
  <c r="C828" i="10"/>
  <c r="B829" i="9"/>
  <c r="C829" i="9" s="1"/>
  <c r="A837" i="12" l="1"/>
  <c r="B836" i="12"/>
  <c r="C836" i="12" s="1"/>
  <c r="B830" i="8"/>
  <c r="C830" i="8" s="1"/>
  <c r="A830" i="10"/>
  <c r="C829" i="10"/>
  <c r="B830" i="9"/>
  <c r="C830" i="9" s="1"/>
  <c r="A838" i="12" l="1"/>
  <c r="B837" i="12"/>
  <c r="C837" i="12" s="1"/>
  <c r="B831" i="8"/>
  <c r="C831" i="8" s="1"/>
  <c r="C830" i="10"/>
  <c r="A831" i="10"/>
  <c r="B831" i="9"/>
  <c r="C831" i="9" s="1"/>
  <c r="A839" i="12" l="1"/>
  <c r="B838" i="12"/>
  <c r="C838" i="12" s="1"/>
  <c r="B832" i="8"/>
  <c r="C832" i="8" s="1"/>
  <c r="C831" i="10"/>
  <c r="A832" i="10"/>
  <c r="B832" i="9"/>
  <c r="C832" i="9" s="1"/>
  <c r="A840" i="12" l="1"/>
  <c r="B839" i="12"/>
  <c r="C839" i="12" s="1"/>
  <c r="B833" i="8"/>
  <c r="C833" i="8" s="1"/>
  <c r="A833" i="10"/>
  <c r="C832" i="10"/>
  <c r="B833" i="9"/>
  <c r="C833" i="9" s="1"/>
  <c r="A841" i="12" l="1"/>
  <c r="B840" i="12"/>
  <c r="C840" i="12" s="1"/>
  <c r="B834" i="8"/>
  <c r="C834" i="8" s="1"/>
  <c r="A834" i="10"/>
  <c r="C833" i="10"/>
  <c r="B834" i="9"/>
  <c r="C834" i="9" s="1"/>
  <c r="A842" i="12" l="1"/>
  <c r="B841" i="12"/>
  <c r="C841" i="12" s="1"/>
  <c r="B835" i="8"/>
  <c r="C835" i="8" s="1"/>
  <c r="C834" i="10"/>
  <c r="A835" i="10"/>
  <c r="B835" i="9"/>
  <c r="C835" i="9" s="1"/>
  <c r="A843" i="12" l="1"/>
  <c r="B842" i="12"/>
  <c r="C842" i="12" s="1"/>
  <c r="B836" i="8"/>
  <c r="C836" i="8" s="1"/>
  <c r="C835" i="10"/>
  <c r="A836" i="10"/>
  <c r="B836" i="9"/>
  <c r="C836" i="9" s="1"/>
  <c r="A844" i="12" l="1"/>
  <c r="B843" i="12"/>
  <c r="C843" i="12" s="1"/>
  <c r="B837" i="8"/>
  <c r="C837" i="8" s="1"/>
  <c r="A837" i="10"/>
  <c r="C836" i="10"/>
  <c r="B837" i="9"/>
  <c r="C837" i="9" s="1"/>
  <c r="A845" i="12" l="1"/>
  <c r="B844" i="12"/>
  <c r="C844" i="12" s="1"/>
  <c r="B838" i="8"/>
  <c r="C838" i="8" s="1"/>
  <c r="A838" i="10"/>
  <c r="C837" i="10"/>
  <c r="B838" i="9"/>
  <c r="C838" i="9" s="1"/>
  <c r="A846" i="12" l="1"/>
  <c r="B845" i="12"/>
  <c r="C845" i="12" s="1"/>
  <c r="B839" i="8"/>
  <c r="C839" i="8" s="1"/>
  <c r="C838" i="10"/>
  <c r="A839" i="10"/>
  <c r="B839" i="9"/>
  <c r="C839" i="9" s="1"/>
  <c r="A847" i="12" l="1"/>
  <c r="B846" i="12"/>
  <c r="C846" i="12" s="1"/>
  <c r="B840" i="8"/>
  <c r="C840" i="8" s="1"/>
  <c r="C839" i="10"/>
  <c r="A840" i="10"/>
  <c r="B840" i="9"/>
  <c r="C840" i="9" s="1"/>
  <c r="A848" i="12" l="1"/>
  <c r="B847" i="12"/>
  <c r="C847" i="12" s="1"/>
  <c r="B841" i="8"/>
  <c r="C841" i="8" s="1"/>
  <c r="A841" i="10"/>
  <c r="C840" i="10"/>
  <c r="B841" i="9"/>
  <c r="C841" i="9" s="1"/>
  <c r="A849" i="12" l="1"/>
  <c r="B848" i="12"/>
  <c r="C848" i="12" s="1"/>
  <c r="B842" i="8"/>
  <c r="C842" i="8" s="1"/>
  <c r="A842" i="10"/>
  <c r="C841" i="10"/>
  <c r="B842" i="9"/>
  <c r="C842" i="9" s="1"/>
  <c r="A850" i="12" l="1"/>
  <c r="B849" i="12"/>
  <c r="C849" i="12" s="1"/>
  <c r="B843" i="8"/>
  <c r="C843" i="8" s="1"/>
  <c r="C842" i="10"/>
  <c r="A843" i="10"/>
  <c r="B843" i="9"/>
  <c r="C843" i="9" s="1"/>
  <c r="A851" i="12" l="1"/>
  <c r="B850" i="12"/>
  <c r="C850" i="12" s="1"/>
  <c r="B844" i="8"/>
  <c r="C844" i="8" s="1"/>
  <c r="C843" i="10"/>
  <c r="A844" i="10"/>
  <c r="B844" i="9"/>
  <c r="C844" i="9" s="1"/>
  <c r="A852" i="12" l="1"/>
  <c r="B851" i="12"/>
  <c r="C851" i="12" s="1"/>
  <c r="B845" i="8"/>
  <c r="C845" i="8" s="1"/>
  <c r="A845" i="10"/>
  <c r="C844" i="10"/>
  <c r="B845" i="9"/>
  <c r="C845" i="9" s="1"/>
  <c r="A853" i="12" l="1"/>
  <c r="B852" i="12"/>
  <c r="C852" i="12" s="1"/>
  <c r="B846" i="8"/>
  <c r="C846" i="8" s="1"/>
  <c r="A846" i="10"/>
  <c r="C845" i="10"/>
  <c r="B846" i="9"/>
  <c r="C846" i="9" s="1"/>
  <c r="A854" i="12" l="1"/>
  <c r="B853" i="12"/>
  <c r="C853" i="12" s="1"/>
  <c r="B847" i="8"/>
  <c r="C847" i="8" s="1"/>
  <c r="C846" i="10"/>
  <c r="A847" i="10"/>
  <c r="B847" i="9"/>
  <c r="C847" i="9" s="1"/>
  <c r="A855" i="12" l="1"/>
  <c r="B854" i="12"/>
  <c r="C854" i="12" s="1"/>
  <c r="B848" i="8"/>
  <c r="C848" i="8" s="1"/>
  <c r="C847" i="10"/>
  <c r="A848" i="10"/>
  <c r="B848" i="9"/>
  <c r="C848" i="9" s="1"/>
  <c r="A856" i="12" l="1"/>
  <c r="B855" i="12"/>
  <c r="C855" i="12" s="1"/>
  <c r="B849" i="8"/>
  <c r="C849" i="8" s="1"/>
  <c r="A849" i="10"/>
  <c r="C848" i="10"/>
  <c r="B849" i="9"/>
  <c r="C849" i="9" s="1"/>
  <c r="A857" i="12" l="1"/>
  <c r="B856" i="12"/>
  <c r="C856" i="12" s="1"/>
  <c r="B850" i="8"/>
  <c r="C850" i="8" s="1"/>
  <c r="A850" i="10"/>
  <c r="C849" i="10"/>
  <c r="B850" i="9"/>
  <c r="C850" i="9" s="1"/>
  <c r="A858" i="12" l="1"/>
  <c r="B857" i="12"/>
  <c r="C857" i="12" s="1"/>
  <c r="B851" i="8"/>
  <c r="C851" i="8" s="1"/>
  <c r="C850" i="10"/>
  <c r="A851" i="10"/>
  <c r="B851" i="9"/>
  <c r="C851" i="9" s="1"/>
  <c r="A859" i="12" l="1"/>
  <c r="B858" i="12"/>
  <c r="C858" i="12" s="1"/>
  <c r="B852" i="8"/>
  <c r="C852" i="8" s="1"/>
  <c r="C851" i="10"/>
  <c r="A852" i="10"/>
  <c r="B852" i="9"/>
  <c r="C852" i="9" s="1"/>
  <c r="A860" i="12" l="1"/>
  <c r="B859" i="12"/>
  <c r="C859" i="12" s="1"/>
  <c r="B853" i="8"/>
  <c r="C853" i="8" s="1"/>
  <c r="A853" i="10"/>
  <c r="C852" i="10"/>
  <c r="B853" i="9"/>
  <c r="C853" i="9" s="1"/>
  <c r="A861" i="12" l="1"/>
  <c r="B860" i="12"/>
  <c r="C860" i="12" s="1"/>
  <c r="B854" i="8"/>
  <c r="C854" i="8" s="1"/>
  <c r="A854" i="10"/>
  <c r="C853" i="10"/>
  <c r="B854" i="9"/>
  <c r="C854" i="9" s="1"/>
  <c r="A862" i="12" l="1"/>
  <c r="B861" i="12"/>
  <c r="C861" i="12" s="1"/>
  <c r="B855" i="8"/>
  <c r="C855" i="8" s="1"/>
  <c r="C854" i="10"/>
  <c r="A855" i="10"/>
  <c r="B855" i="9"/>
  <c r="C855" i="9" s="1"/>
  <c r="A863" i="12" l="1"/>
  <c r="B862" i="12"/>
  <c r="C862" i="12" s="1"/>
  <c r="B856" i="8"/>
  <c r="C856" i="8" s="1"/>
  <c r="C855" i="10"/>
  <c r="A856" i="10"/>
  <c r="B856" i="9"/>
  <c r="C856" i="9" s="1"/>
  <c r="A864" i="12" l="1"/>
  <c r="B863" i="12"/>
  <c r="C863" i="12" s="1"/>
  <c r="B857" i="8"/>
  <c r="C857" i="8" s="1"/>
  <c r="A857" i="10"/>
  <c r="C856" i="10"/>
  <c r="B857" i="9"/>
  <c r="C857" i="9" s="1"/>
  <c r="A865" i="12" l="1"/>
  <c r="B864" i="12"/>
  <c r="C864" i="12" s="1"/>
  <c r="B858" i="8"/>
  <c r="C858" i="8" s="1"/>
  <c r="A858" i="10"/>
  <c r="C857" i="10"/>
  <c r="B858" i="9"/>
  <c r="C858" i="9" s="1"/>
  <c r="A866" i="12" l="1"/>
  <c r="B865" i="12"/>
  <c r="C865" i="12" s="1"/>
  <c r="B859" i="8"/>
  <c r="C859" i="8" s="1"/>
  <c r="C858" i="10"/>
  <c r="A859" i="10"/>
  <c r="B859" i="9"/>
  <c r="C859" i="9" s="1"/>
  <c r="A867" i="12" l="1"/>
  <c r="B866" i="12"/>
  <c r="C866" i="12" s="1"/>
  <c r="B860" i="8"/>
  <c r="C860" i="8" s="1"/>
  <c r="C859" i="10"/>
  <c r="A860" i="10"/>
  <c r="B860" i="9"/>
  <c r="C860" i="9" s="1"/>
  <c r="A868" i="12" l="1"/>
  <c r="B867" i="12"/>
  <c r="C867" i="12" s="1"/>
  <c r="B861" i="8"/>
  <c r="C861" i="8" s="1"/>
  <c r="A861" i="10"/>
  <c r="C860" i="10"/>
  <c r="B861" i="9"/>
  <c r="C861" i="9" s="1"/>
  <c r="A869" i="12" l="1"/>
  <c r="B868" i="12"/>
  <c r="C868" i="12" s="1"/>
  <c r="B862" i="8"/>
  <c r="C862" i="8" s="1"/>
  <c r="A862" i="10"/>
  <c r="C861" i="10"/>
  <c r="B862" i="9"/>
  <c r="C862" i="9" s="1"/>
  <c r="A870" i="12" l="1"/>
  <c r="B869" i="12"/>
  <c r="C869" i="12" s="1"/>
  <c r="B863" i="8"/>
  <c r="C863" i="8" s="1"/>
  <c r="C862" i="10"/>
  <c r="A863" i="10"/>
  <c r="B863" i="9"/>
  <c r="C863" i="9" s="1"/>
  <c r="A871" i="12" l="1"/>
  <c r="B870" i="12"/>
  <c r="C870" i="12" s="1"/>
  <c r="B864" i="8"/>
  <c r="C864" i="8" s="1"/>
  <c r="C863" i="10"/>
  <c r="A864" i="10"/>
  <c r="B864" i="9"/>
  <c r="C864" i="9" s="1"/>
  <c r="A872" i="12" l="1"/>
  <c r="B871" i="12"/>
  <c r="C871" i="12" s="1"/>
  <c r="B865" i="8"/>
  <c r="C865" i="8" s="1"/>
  <c r="A865" i="10"/>
  <c r="C864" i="10"/>
  <c r="B865" i="9"/>
  <c r="C865" i="9" s="1"/>
  <c r="A873" i="12" l="1"/>
  <c r="B872" i="12"/>
  <c r="C872" i="12" s="1"/>
  <c r="B866" i="8"/>
  <c r="C866" i="8" s="1"/>
  <c r="A866" i="10"/>
  <c r="C865" i="10"/>
  <c r="B866" i="9"/>
  <c r="C866" i="9" s="1"/>
  <c r="A874" i="12" l="1"/>
  <c r="B873" i="12"/>
  <c r="C873" i="12" s="1"/>
  <c r="B867" i="8"/>
  <c r="C867" i="8" s="1"/>
  <c r="C866" i="10"/>
  <c r="A867" i="10"/>
  <c r="B867" i="9"/>
  <c r="C867" i="9" s="1"/>
  <c r="A875" i="12" l="1"/>
  <c r="B874" i="12"/>
  <c r="C874" i="12" s="1"/>
  <c r="B868" i="8"/>
  <c r="C868" i="8" s="1"/>
  <c r="C867" i="10"/>
  <c r="A868" i="10"/>
  <c r="B868" i="9"/>
  <c r="C868" i="9" s="1"/>
  <c r="A876" i="12" l="1"/>
  <c r="B875" i="12"/>
  <c r="C875" i="12" s="1"/>
  <c r="B869" i="8"/>
  <c r="C869" i="8" s="1"/>
  <c r="A869" i="10"/>
  <c r="C868" i="10"/>
  <c r="B869" i="9"/>
  <c r="C869" i="9" s="1"/>
  <c r="A877" i="12" l="1"/>
  <c r="B876" i="12"/>
  <c r="C876" i="12" s="1"/>
  <c r="B870" i="8"/>
  <c r="C870" i="8" s="1"/>
  <c r="A870" i="10"/>
  <c r="C869" i="10"/>
  <c r="B870" i="9"/>
  <c r="C870" i="9" s="1"/>
  <c r="A878" i="12" l="1"/>
  <c r="B877" i="12"/>
  <c r="C877" i="12" s="1"/>
  <c r="B871" i="8"/>
  <c r="C871" i="8" s="1"/>
  <c r="C870" i="10"/>
  <c r="A871" i="10"/>
  <c r="B871" i="9"/>
  <c r="C871" i="9" s="1"/>
  <c r="A879" i="12" l="1"/>
  <c r="B878" i="12"/>
  <c r="C878" i="12" s="1"/>
  <c r="B872" i="8"/>
  <c r="C872" i="8" s="1"/>
  <c r="C871" i="10"/>
  <c r="A872" i="10"/>
  <c r="B872" i="9"/>
  <c r="C872" i="9" s="1"/>
  <c r="A880" i="12" l="1"/>
  <c r="B879" i="12"/>
  <c r="C879" i="12" s="1"/>
  <c r="B873" i="8"/>
  <c r="C873" i="8" s="1"/>
  <c r="A873" i="10"/>
  <c r="C872" i="10"/>
  <c r="B873" i="9"/>
  <c r="C873" i="9" s="1"/>
  <c r="A881" i="12" l="1"/>
  <c r="B880" i="12"/>
  <c r="C880" i="12" s="1"/>
  <c r="B874" i="8"/>
  <c r="C874" i="8" s="1"/>
  <c r="A874" i="10"/>
  <c r="C873" i="10"/>
  <c r="B874" i="9"/>
  <c r="C874" i="9" s="1"/>
  <c r="A882" i="12" l="1"/>
  <c r="B881" i="12"/>
  <c r="C881" i="12" s="1"/>
  <c r="B875" i="8"/>
  <c r="C875" i="8" s="1"/>
  <c r="C874" i="10"/>
  <c r="A875" i="10"/>
  <c r="B875" i="9"/>
  <c r="C875" i="9" s="1"/>
  <c r="A883" i="12" l="1"/>
  <c r="B882" i="12"/>
  <c r="C882" i="12" s="1"/>
  <c r="B876" i="8"/>
  <c r="C876" i="8" s="1"/>
  <c r="C875" i="10"/>
  <c r="A876" i="10"/>
  <c r="B876" i="9"/>
  <c r="C876" i="9" s="1"/>
  <c r="A884" i="12" l="1"/>
  <c r="B883" i="12"/>
  <c r="C883" i="12" s="1"/>
  <c r="B877" i="8"/>
  <c r="C877" i="8" s="1"/>
  <c r="A877" i="10"/>
  <c r="C876" i="10"/>
  <c r="B877" i="9"/>
  <c r="C877" i="9" s="1"/>
  <c r="A885" i="12" l="1"/>
  <c r="B884" i="12"/>
  <c r="C884" i="12" s="1"/>
  <c r="B878" i="8"/>
  <c r="C878" i="8" s="1"/>
  <c r="A878" i="10"/>
  <c r="C877" i="10"/>
  <c r="B878" i="9"/>
  <c r="C878" i="9" s="1"/>
  <c r="A886" i="12" l="1"/>
  <c r="B885" i="12"/>
  <c r="C885" i="12" s="1"/>
  <c r="B879" i="8"/>
  <c r="C879" i="8" s="1"/>
  <c r="C878" i="10"/>
  <c r="A879" i="10"/>
  <c r="B879" i="9"/>
  <c r="C879" i="9" s="1"/>
  <c r="A887" i="12" l="1"/>
  <c r="B886" i="12"/>
  <c r="C886" i="12" s="1"/>
  <c r="B880" i="8"/>
  <c r="C880" i="8" s="1"/>
  <c r="C879" i="10"/>
  <c r="A880" i="10"/>
  <c r="B880" i="9"/>
  <c r="C880" i="9" s="1"/>
  <c r="A888" i="12" l="1"/>
  <c r="B887" i="12"/>
  <c r="C887" i="12" s="1"/>
  <c r="B881" i="8"/>
  <c r="C881" i="8" s="1"/>
  <c r="A881" i="10"/>
  <c r="C880" i="10"/>
  <c r="B881" i="9"/>
  <c r="C881" i="9" s="1"/>
  <c r="A889" i="12" l="1"/>
  <c r="B888" i="12"/>
  <c r="C888" i="12" s="1"/>
  <c r="B882" i="8"/>
  <c r="C882" i="8" s="1"/>
  <c r="A882" i="10"/>
  <c r="C881" i="10"/>
  <c r="B882" i="9"/>
  <c r="C882" i="9" s="1"/>
  <c r="A890" i="12" l="1"/>
  <c r="B889" i="12"/>
  <c r="C889" i="12" s="1"/>
  <c r="B883" i="8"/>
  <c r="C883" i="8" s="1"/>
  <c r="C882" i="10"/>
  <c r="A883" i="10"/>
  <c r="B883" i="9"/>
  <c r="C883" i="9" s="1"/>
  <c r="A891" i="12" l="1"/>
  <c r="B890" i="12"/>
  <c r="C890" i="12" s="1"/>
  <c r="B884" i="8"/>
  <c r="C884" i="8" s="1"/>
  <c r="C883" i="10"/>
  <c r="A884" i="10"/>
  <c r="B884" i="9"/>
  <c r="C884" i="9" s="1"/>
  <c r="A892" i="12" l="1"/>
  <c r="B891" i="12"/>
  <c r="C891" i="12" s="1"/>
  <c r="B885" i="8"/>
  <c r="C885" i="8" s="1"/>
  <c r="A885" i="10"/>
  <c r="C884" i="10"/>
  <c r="B885" i="9"/>
  <c r="C885" i="9" s="1"/>
  <c r="A893" i="12" l="1"/>
  <c r="B892" i="12"/>
  <c r="C892" i="12" s="1"/>
  <c r="B886" i="8"/>
  <c r="C886" i="8" s="1"/>
  <c r="A886" i="10"/>
  <c r="C885" i="10"/>
  <c r="B886" i="9"/>
  <c r="C886" i="9" s="1"/>
  <c r="A894" i="12" l="1"/>
  <c r="B893" i="12"/>
  <c r="C893" i="12" s="1"/>
  <c r="B887" i="8"/>
  <c r="C887" i="8" s="1"/>
  <c r="C886" i="10"/>
  <c r="A887" i="10"/>
  <c r="B887" i="9"/>
  <c r="C887" i="9" s="1"/>
  <c r="A895" i="12" l="1"/>
  <c r="B894" i="12"/>
  <c r="C894" i="12" s="1"/>
  <c r="B888" i="8"/>
  <c r="C888" i="8" s="1"/>
  <c r="C887" i="10"/>
  <c r="A888" i="10"/>
  <c r="B888" i="9"/>
  <c r="C888" i="9" s="1"/>
  <c r="A896" i="12" l="1"/>
  <c r="B895" i="12"/>
  <c r="C895" i="12" s="1"/>
  <c r="B889" i="8"/>
  <c r="C889" i="8" s="1"/>
  <c r="A889" i="10"/>
  <c r="C888" i="10"/>
  <c r="B889" i="9"/>
  <c r="C889" i="9" s="1"/>
  <c r="A897" i="12" l="1"/>
  <c r="B896" i="12"/>
  <c r="C896" i="12" s="1"/>
  <c r="B890" i="8"/>
  <c r="C890" i="8" s="1"/>
  <c r="A890" i="10"/>
  <c r="C889" i="10"/>
  <c r="B890" i="9"/>
  <c r="C890" i="9" s="1"/>
  <c r="A898" i="12" l="1"/>
  <c r="B897" i="12"/>
  <c r="C897" i="12" s="1"/>
  <c r="B891" i="8"/>
  <c r="C891" i="8" s="1"/>
  <c r="C890" i="10"/>
  <c r="A891" i="10"/>
  <c r="B891" i="9"/>
  <c r="C891" i="9" s="1"/>
  <c r="A899" i="12" l="1"/>
  <c r="B898" i="12"/>
  <c r="C898" i="12" s="1"/>
  <c r="B892" i="8"/>
  <c r="C892" i="8" s="1"/>
  <c r="C891" i="10"/>
  <c r="A892" i="10"/>
  <c r="B892" i="9"/>
  <c r="C892" i="9" s="1"/>
  <c r="A900" i="12" l="1"/>
  <c r="B899" i="12"/>
  <c r="C899" i="12" s="1"/>
  <c r="B893" i="8"/>
  <c r="C893" i="8" s="1"/>
  <c r="A893" i="10"/>
  <c r="C892" i="10"/>
  <c r="B893" i="9"/>
  <c r="C893" i="9" s="1"/>
  <c r="A901" i="12" l="1"/>
  <c r="B900" i="12"/>
  <c r="C900" i="12" s="1"/>
  <c r="B894" i="8"/>
  <c r="C894" i="8" s="1"/>
  <c r="A894" i="10"/>
  <c r="C893" i="10"/>
  <c r="B894" i="9"/>
  <c r="C894" i="9" s="1"/>
  <c r="A902" i="12" l="1"/>
  <c r="B901" i="12"/>
  <c r="C901" i="12" s="1"/>
  <c r="B895" i="8"/>
  <c r="C895" i="8" s="1"/>
  <c r="C894" i="10"/>
  <c r="A895" i="10"/>
  <c r="B895" i="9"/>
  <c r="C895" i="9" s="1"/>
  <c r="A903" i="12" l="1"/>
  <c r="B902" i="12"/>
  <c r="C902" i="12" s="1"/>
  <c r="B896" i="8"/>
  <c r="C896" i="8" s="1"/>
  <c r="C895" i="10"/>
  <c r="A896" i="10"/>
  <c r="B896" i="9"/>
  <c r="C896" i="9" s="1"/>
  <c r="A904" i="12" l="1"/>
  <c r="B903" i="12"/>
  <c r="C903" i="12" s="1"/>
  <c r="B897" i="8"/>
  <c r="C897" i="8" s="1"/>
  <c r="A897" i="10"/>
  <c r="C896" i="10"/>
  <c r="B897" i="9"/>
  <c r="C897" i="9" s="1"/>
  <c r="A905" i="12" l="1"/>
  <c r="B904" i="12"/>
  <c r="C904" i="12" s="1"/>
  <c r="B898" i="8"/>
  <c r="C898" i="8" s="1"/>
  <c r="A898" i="10"/>
  <c r="C897" i="10"/>
  <c r="B898" i="9"/>
  <c r="C898" i="9" s="1"/>
  <c r="A906" i="12" l="1"/>
  <c r="B905" i="12"/>
  <c r="C905" i="12" s="1"/>
  <c r="B899" i="8"/>
  <c r="C899" i="8" s="1"/>
  <c r="C898" i="10"/>
  <c r="A899" i="10"/>
  <c r="B899" i="9"/>
  <c r="C899" i="9" s="1"/>
  <c r="A907" i="12" l="1"/>
  <c r="B906" i="12"/>
  <c r="C906" i="12" s="1"/>
  <c r="B900" i="8"/>
  <c r="C900" i="8" s="1"/>
  <c r="C899" i="10"/>
  <c r="A900" i="10"/>
  <c r="B900" i="9"/>
  <c r="C900" i="9" s="1"/>
  <c r="A908" i="12" l="1"/>
  <c r="B907" i="12"/>
  <c r="C907" i="12" s="1"/>
  <c r="B901" i="8"/>
  <c r="C901" i="8" s="1"/>
  <c r="A901" i="10"/>
  <c r="C900" i="10"/>
  <c r="B901" i="9"/>
  <c r="C901" i="9" s="1"/>
  <c r="A909" i="12" l="1"/>
  <c r="B908" i="12"/>
  <c r="C908" i="12" s="1"/>
  <c r="B902" i="8"/>
  <c r="C902" i="8" s="1"/>
  <c r="A902" i="10"/>
  <c r="C901" i="10"/>
  <c r="B902" i="9"/>
  <c r="C902" i="9" s="1"/>
  <c r="A910" i="12" l="1"/>
  <c r="B909" i="12"/>
  <c r="C909" i="12" s="1"/>
  <c r="B903" i="8"/>
  <c r="C903" i="8" s="1"/>
  <c r="C902" i="10"/>
  <c r="A903" i="10"/>
  <c r="B903" i="9"/>
  <c r="C903" i="9" s="1"/>
  <c r="A911" i="12" l="1"/>
  <c r="B910" i="12"/>
  <c r="C910" i="12" s="1"/>
  <c r="B904" i="8"/>
  <c r="C904" i="8" s="1"/>
  <c r="C903" i="10"/>
  <c r="A904" i="10"/>
  <c r="B904" i="9"/>
  <c r="C904" i="9" s="1"/>
  <c r="A912" i="12" l="1"/>
  <c r="B911" i="12"/>
  <c r="C911" i="12" s="1"/>
  <c r="B905" i="8"/>
  <c r="C905" i="8" s="1"/>
  <c r="A905" i="10"/>
  <c r="C904" i="10"/>
  <c r="B905" i="9"/>
  <c r="C905" i="9" s="1"/>
  <c r="A913" i="12" l="1"/>
  <c r="B912" i="12"/>
  <c r="C912" i="12" s="1"/>
  <c r="B906" i="8"/>
  <c r="C906" i="8" s="1"/>
  <c r="A906" i="10"/>
  <c r="C905" i="10"/>
  <c r="B906" i="9"/>
  <c r="C906" i="9" s="1"/>
  <c r="A914" i="12" l="1"/>
  <c r="B913" i="12"/>
  <c r="C913" i="12" s="1"/>
  <c r="B907" i="8"/>
  <c r="C907" i="8" s="1"/>
  <c r="C906" i="10"/>
  <c r="A907" i="10"/>
  <c r="B907" i="9"/>
  <c r="C907" i="9" s="1"/>
  <c r="A915" i="12" l="1"/>
  <c r="B914" i="12"/>
  <c r="C914" i="12" s="1"/>
  <c r="B908" i="8"/>
  <c r="C908" i="8" s="1"/>
  <c r="C907" i="10"/>
  <c r="A908" i="10"/>
  <c r="B908" i="9"/>
  <c r="C908" i="9" s="1"/>
  <c r="A916" i="12" l="1"/>
  <c r="B915" i="12"/>
  <c r="C915" i="12" s="1"/>
  <c r="B909" i="8"/>
  <c r="C909" i="8" s="1"/>
  <c r="A909" i="10"/>
  <c r="C908" i="10"/>
  <c r="B909" i="9"/>
  <c r="C909" i="9" s="1"/>
  <c r="A917" i="12" l="1"/>
  <c r="B916" i="12"/>
  <c r="C916" i="12" s="1"/>
  <c r="B910" i="8"/>
  <c r="C910" i="8" s="1"/>
  <c r="A910" i="10"/>
  <c r="C909" i="10"/>
  <c r="B910" i="9"/>
  <c r="C910" i="9" s="1"/>
  <c r="A918" i="12" l="1"/>
  <c r="B917" i="12"/>
  <c r="C917" i="12" s="1"/>
  <c r="B911" i="8"/>
  <c r="C911" i="8" s="1"/>
  <c r="C910" i="10"/>
  <c r="A911" i="10"/>
  <c r="B911" i="9"/>
  <c r="C911" i="9" s="1"/>
  <c r="A919" i="12" l="1"/>
  <c r="B918" i="12"/>
  <c r="C918" i="12" s="1"/>
  <c r="B912" i="8"/>
  <c r="C912" i="8" s="1"/>
  <c r="C911" i="10"/>
  <c r="A912" i="10"/>
  <c r="B912" i="9"/>
  <c r="C912" i="9" s="1"/>
  <c r="A920" i="12" l="1"/>
  <c r="B919" i="12"/>
  <c r="C919" i="12" s="1"/>
  <c r="B913" i="8"/>
  <c r="C913" i="8" s="1"/>
  <c r="A913" i="10"/>
  <c r="C912" i="10"/>
  <c r="B913" i="9"/>
  <c r="C913" i="9" s="1"/>
  <c r="A921" i="12" l="1"/>
  <c r="B920" i="12"/>
  <c r="C920" i="12" s="1"/>
  <c r="B914" i="8"/>
  <c r="C914" i="8" s="1"/>
  <c r="A914" i="10"/>
  <c r="C913" i="10"/>
  <c r="B914" i="9"/>
  <c r="C914" i="9" s="1"/>
  <c r="A922" i="12" l="1"/>
  <c r="B921" i="12"/>
  <c r="C921" i="12" s="1"/>
  <c r="B915" i="8"/>
  <c r="C915" i="8" s="1"/>
  <c r="C914" i="10"/>
  <c r="A915" i="10"/>
  <c r="B915" i="9"/>
  <c r="C915" i="9" s="1"/>
  <c r="A923" i="12" l="1"/>
  <c r="B922" i="12"/>
  <c r="C922" i="12" s="1"/>
  <c r="B916" i="8"/>
  <c r="C916" i="8" s="1"/>
  <c r="C915" i="10"/>
  <c r="A916" i="10"/>
  <c r="B916" i="9"/>
  <c r="C916" i="9" s="1"/>
  <c r="A924" i="12" l="1"/>
  <c r="B923" i="12"/>
  <c r="C923" i="12" s="1"/>
  <c r="B917" i="8"/>
  <c r="C917" i="8" s="1"/>
  <c r="A917" i="10"/>
  <c r="C916" i="10"/>
  <c r="B917" i="9"/>
  <c r="C917" i="9" s="1"/>
  <c r="A925" i="12" l="1"/>
  <c r="B924" i="12"/>
  <c r="C924" i="12" s="1"/>
  <c r="B918" i="8"/>
  <c r="C918" i="8" s="1"/>
  <c r="A918" i="10"/>
  <c r="C917" i="10"/>
  <c r="B918" i="9"/>
  <c r="C918" i="9" s="1"/>
  <c r="A926" i="12" l="1"/>
  <c r="B925" i="12"/>
  <c r="C925" i="12" s="1"/>
  <c r="B919" i="8"/>
  <c r="C919" i="8" s="1"/>
  <c r="C918" i="10"/>
  <c r="A919" i="10"/>
  <c r="B919" i="9"/>
  <c r="C919" i="9" s="1"/>
  <c r="A927" i="12" l="1"/>
  <c r="B926" i="12"/>
  <c r="C926" i="12" s="1"/>
  <c r="B920" i="8"/>
  <c r="C920" i="8" s="1"/>
  <c r="C919" i="10"/>
  <c r="A920" i="10"/>
  <c r="B920" i="9"/>
  <c r="C920" i="9" s="1"/>
  <c r="A928" i="12" l="1"/>
  <c r="B927" i="12"/>
  <c r="C927" i="12" s="1"/>
  <c r="B921" i="8"/>
  <c r="C921" i="8" s="1"/>
  <c r="A921" i="10"/>
  <c r="C920" i="10"/>
  <c r="B921" i="9"/>
  <c r="C921" i="9" s="1"/>
  <c r="A929" i="12" l="1"/>
  <c r="B928" i="12"/>
  <c r="C928" i="12" s="1"/>
  <c r="B922" i="8"/>
  <c r="C922" i="8" s="1"/>
  <c r="A922" i="10"/>
  <c r="C921" i="10"/>
  <c r="B922" i="9"/>
  <c r="C922" i="9" s="1"/>
  <c r="A930" i="12" l="1"/>
  <c r="B929" i="12"/>
  <c r="C929" i="12" s="1"/>
  <c r="B923" i="8"/>
  <c r="C923" i="8" s="1"/>
  <c r="C922" i="10"/>
  <c r="A923" i="10"/>
  <c r="B923" i="9"/>
  <c r="C923" i="9" s="1"/>
  <c r="A931" i="12" l="1"/>
  <c r="B930" i="12"/>
  <c r="C930" i="12" s="1"/>
  <c r="B924" i="8"/>
  <c r="C924" i="8" s="1"/>
  <c r="C923" i="10"/>
  <c r="A924" i="10"/>
  <c r="B924" i="9"/>
  <c r="C924" i="9" s="1"/>
  <c r="A932" i="12" l="1"/>
  <c r="B931" i="12"/>
  <c r="C931" i="12" s="1"/>
  <c r="B925" i="8"/>
  <c r="C925" i="8" s="1"/>
  <c r="A925" i="10"/>
  <c r="C924" i="10"/>
  <c r="B925" i="9"/>
  <c r="C925" i="9" s="1"/>
  <c r="A933" i="12" l="1"/>
  <c r="B932" i="12"/>
  <c r="C932" i="12" s="1"/>
  <c r="B926" i="8"/>
  <c r="C926" i="8" s="1"/>
  <c r="A926" i="10"/>
  <c r="C925" i="10"/>
  <c r="B926" i="9"/>
  <c r="C926" i="9" s="1"/>
  <c r="A934" i="12" l="1"/>
  <c r="B933" i="12"/>
  <c r="C933" i="12" s="1"/>
  <c r="B927" i="8"/>
  <c r="C927" i="8" s="1"/>
  <c r="C926" i="10"/>
  <c r="A927" i="10"/>
  <c r="B927" i="9"/>
  <c r="C927" i="9" s="1"/>
  <c r="A935" i="12" l="1"/>
  <c r="B934" i="12"/>
  <c r="C934" i="12" s="1"/>
  <c r="B928" i="8"/>
  <c r="C928" i="8" s="1"/>
  <c r="C927" i="10"/>
  <c r="A928" i="10"/>
  <c r="B928" i="9"/>
  <c r="C928" i="9" s="1"/>
  <c r="A936" i="12" l="1"/>
  <c r="B935" i="12"/>
  <c r="C935" i="12" s="1"/>
  <c r="B929" i="8"/>
  <c r="C929" i="8" s="1"/>
  <c r="A929" i="10"/>
  <c r="C928" i="10"/>
  <c r="B929" i="9"/>
  <c r="C929" i="9" s="1"/>
  <c r="A937" i="12" l="1"/>
  <c r="B936" i="12"/>
  <c r="C936" i="12" s="1"/>
  <c r="B930" i="8"/>
  <c r="C930" i="8" s="1"/>
  <c r="A930" i="10"/>
  <c r="C929" i="10"/>
  <c r="B930" i="9"/>
  <c r="C930" i="9" s="1"/>
  <c r="A938" i="12" l="1"/>
  <c r="B937" i="12"/>
  <c r="C937" i="12" s="1"/>
  <c r="B931" i="8"/>
  <c r="C931" i="8" s="1"/>
  <c r="C930" i="10"/>
  <c r="A931" i="10"/>
  <c r="B931" i="9"/>
  <c r="C931" i="9" s="1"/>
  <c r="A939" i="12" l="1"/>
  <c r="B938" i="12"/>
  <c r="C938" i="12" s="1"/>
  <c r="B932" i="8"/>
  <c r="C932" i="8" s="1"/>
  <c r="C931" i="10"/>
  <c r="A932" i="10"/>
  <c r="B932" i="9"/>
  <c r="C932" i="9" s="1"/>
  <c r="A940" i="12" l="1"/>
  <c r="B939" i="12"/>
  <c r="C939" i="12" s="1"/>
  <c r="B933" i="8"/>
  <c r="C933" i="8" s="1"/>
  <c r="A933" i="10"/>
  <c r="C932" i="10"/>
  <c r="B933" i="9"/>
  <c r="C933" i="9" s="1"/>
  <c r="A941" i="12" l="1"/>
  <c r="B940" i="12"/>
  <c r="C940" i="12" s="1"/>
  <c r="B934" i="8"/>
  <c r="C934" i="8" s="1"/>
  <c r="A934" i="10"/>
  <c r="C933" i="10"/>
  <c r="B934" i="9"/>
  <c r="C934" i="9" s="1"/>
  <c r="A942" i="12" l="1"/>
  <c r="B941" i="12"/>
  <c r="C941" i="12" s="1"/>
  <c r="B935" i="8"/>
  <c r="C935" i="8" s="1"/>
  <c r="C934" i="10"/>
  <c r="A935" i="10"/>
  <c r="B935" i="9"/>
  <c r="C935" i="9" s="1"/>
  <c r="A943" i="12" l="1"/>
  <c r="B942" i="12"/>
  <c r="C942" i="12" s="1"/>
  <c r="B936" i="8"/>
  <c r="C936" i="8" s="1"/>
  <c r="C935" i="10"/>
  <c r="A936" i="10"/>
  <c r="B936" i="9"/>
  <c r="C936" i="9" s="1"/>
  <c r="A944" i="12" l="1"/>
  <c r="B943" i="12"/>
  <c r="C943" i="12" s="1"/>
  <c r="B937" i="8"/>
  <c r="C937" i="8" s="1"/>
  <c r="A937" i="10"/>
  <c r="C936" i="10"/>
  <c r="B937" i="9"/>
  <c r="C937" i="9" s="1"/>
  <c r="A945" i="12" l="1"/>
  <c r="B944" i="12"/>
  <c r="C944" i="12" s="1"/>
  <c r="B938" i="8"/>
  <c r="C938" i="8" s="1"/>
  <c r="A938" i="10"/>
  <c r="C937" i="10"/>
  <c r="B938" i="9"/>
  <c r="C938" i="9" s="1"/>
  <c r="A946" i="12" l="1"/>
  <c r="B945" i="12"/>
  <c r="C945" i="12" s="1"/>
  <c r="B939" i="8"/>
  <c r="C939" i="8" s="1"/>
  <c r="A939" i="10"/>
  <c r="C938" i="10"/>
  <c r="B939" i="9"/>
  <c r="C939" i="9" s="1"/>
  <c r="A947" i="12" l="1"/>
  <c r="B946" i="12"/>
  <c r="C946" i="12" s="1"/>
  <c r="B940" i="8"/>
  <c r="C940" i="8" s="1"/>
  <c r="C939" i="10"/>
  <c r="A940" i="10"/>
  <c r="B940" i="9"/>
  <c r="C940" i="9" s="1"/>
  <c r="A948" i="12" l="1"/>
  <c r="B947" i="12"/>
  <c r="C947" i="12" s="1"/>
  <c r="B941" i="8"/>
  <c r="C941" i="8" s="1"/>
  <c r="A941" i="10"/>
  <c r="C940" i="10"/>
  <c r="B941" i="9"/>
  <c r="C941" i="9" s="1"/>
  <c r="A949" i="12" l="1"/>
  <c r="B948" i="12"/>
  <c r="C948" i="12" s="1"/>
  <c r="B942" i="8"/>
  <c r="C942" i="8" s="1"/>
  <c r="A942" i="10"/>
  <c r="C941" i="10"/>
  <c r="B942" i="9"/>
  <c r="C942" i="9" s="1"/>
  <c r="A950" i="12" l="1"/>
  <c r="B949" i="12"/>
  <c r="C949" i="12" s="1"/>
  <c r="B943" i="8"/>
  <c r="C943" i="8" s="1"/>
  <c r="C942" i="10"/>
  <c r="A943" i="10"/>
  <c r="B943" i="9"/>
  <c r="C943" i="9" s="1"/>
  <c r="A951" i="12" l="1"/>
  <c r="B950" i="12"/>
  <c r="C950" i="12" s="1"/>
  <c r="B944" i="8"/>
  <c r="C944" i="8" s="1"/>
  <c r="C943" i="10"/>
  <c r="A944" i="10"/>
  <c r="B944" i="9"/>
  <c r="C944" i="9" s="1"/>
  <c r="A952" i="12" l="1"/>
  <c r="B951" i="12"/>
  <c r="C951" i="12" s="1"/>
  <c r="B945" i="8"/>
  <c r="C945" i="8" s="1"/>
  <c r="A945" i="10"/>
  <c r="C944" i="10"/>
  <c r="B945" i="9"/>
  <c r="C945" i="9" s="1"/>
  <c r="A953" i="12" l="1"/>
  <c r="B952" i="12"/>
  <c r="C952" i="12" s="1"/>
  <c r="B946" i="8"/>
  <c r="C946" i="8" s="1"/>
  <c r="A946" i="10"/>
  <c r="C945" i="10"/>
  <c r="B946" i="9"/>
  <c r="C946" i="9" s="1"/>
  <c r="A954" i="12" l="1"/>
  <c r="B953" i="12"/>
  <c r="C953" i="12" s="1"/>
  <c r="B947" i="8"/>
  <c r="C947" i="8" s="1"/>
  <c r="C946" i="10"/>
  <c r="A947" i="10"/>
  <c r="B947" i="9"/>
  <c r="C947" i="9" s="1"/>
  <c r="A955" i="12" l="1"/>
  <c r="B954" i="12"/>
  <c r="C954" i="12" s="1"/>
  <c r="B948" i="8"/>
  <c r="C948" i="8" s="1"/>
  <c r="C947" i="10"/>
  <c r="A948" i="10"/>
  <c r="B948" i="9"/>
  <c r="C948" i="9" s="1"/>
  <c r="A956" i="12" l="1"/>
  <c r="B955" i="12"/>
  <c r="C955" i="12" s="1"/>
  <c r="B949" i="8"/>
  <c r="C949" i="8" s="1"/>
  <c r="A949" i="10"/>
  <c r="C948" i="10"/>
  <c r="B949" i="9"/>
  <c r="C949" i="9" s="1"/>
  <c r="A957" i="12" l="1"/>
  <c r="B956" i="12"/>
  <c r="C956" i="12" s="1"/>
  <c r="B950" i="8"/>
  <c r="C950" i="8" s="1"/>
  <c r="A950" i="10"/>
  <c r="C949" i="10"/>
  <c r="B950" i="9"/>
  <c r="C950" i="9" s="1"/>
  <c r="A958" i="12" l="1"/>
  <c r="B957" i="12"/>
  <c r="C957" i="12" s="1"/>
  <c r="B951" i="8"/>
  <c r="C951" i="8" s="1"/>
  <c r="C950" i="10"/>
  <c r="A951" i="10"/>
  <c r="B951" i="9"/>
  <c r="C951" i="9" s="1"/>
  <c r="A959" i="12" l="1"/>
  <c r="B958" i="12"/>
  <c r="C958" i="12" s="1"/>
  <c r="B952" i="8"/>
  <c r="C952" i="8" s="1"/>
  <c r="C951" i="10"/>
  <c r="A952" i="10"/>
  <c r="B952" i="9"/>
  <c r="C952" i="9" s="1"/>
  <c r="A960" i="12" l="1"/>
  <c r="B959" i="12"/>
  <c r="C959" i="12" s="1"/>
  <c r="B953" i="8"/>
  <c r="C953" i="8" s="1"/>
  <c r="A953" i="10"/>
  <c r="C952" i="10"/>
  <c r="B953" i="9"/>
  <c r="C953" i="9" s="1"/>
  <c r="A961" i="12" l="1"/>
  <c r="B960" i="12"/>
  <c r="C960" i="12" s="1"/>
  <c r="B954" i="8"/>
  <c r="C954" i="8" s="1"/>
  <c r="A954" i="10"/>
  <c r="C953" i="10"/>
  <c r="B954" i="9"/>
  <c r="C954" i="9" s="1"/>
  <c r="A962" i="12" l="1"/>
  <c r="B961" i="12"/>
  <c r="C961" i="12" s="1"/>
  <c r="B955" i="8"/>
  <c r="C955" i="8" s="1"/>
  <c r="C954" i="10"/>
  <c r="A955" i="10"/>
  <c r="B955" i="9"/>
  <c r="C955" i="9" s="1"/>
  <c r="A963" i="12" l="1"/>
  <c r="B962" i="12"/>
  <c r="C962" i="12" s="1"/>
  <c r="B956" i="8"/>
  <c r="C956" i="8" s="1"/>
  <c r="C955" i="10"/>
  <c r="A956" i="10"/>
  <c r="B956" i="9"/>
  <c r="C956" i="9" s="1"/>
  <c r="A964" i="12" l="1"/>
  <c r="B963" i="12"/>
  <c r="C963" i="12" s="1"/>
  <c r="B957" i="8"/>
  <c r="C957" i="8" s="1"/>
  <c r="A957" i="10"/>
  <c r="C956" i="10"/>
  <c r="B957" i="9"/>
  <c r="C957" i="9" s="1"/>
  <c r="A965" i="12" l="1"/>
  <c r="B964" i="12"/>
  <c r="C964" i="12" s="1"/>
  <c r="B958" i="8"/>
  <c r="C958" i="8" s="1"/>
  <c r="A958" i="10"/>
  <c r="C957" i="10"/>
  <c r="B958" i="9"/>
  <c r="C958" i="9" s="1"/>
  <c r="A966" i="12" l="1"/>
  <c r="B965" i="12"/>
  <c r="C965" i="12" s="1"/>
  <c r="B959" i="8"/>
  <c r="C959" i="8" s="1"/>
  <c r="C958" i="10"/>
  <c r="A959" i="10"/>
  <c r="B959" i="9"/>
  <c r="C959" i="9" s="1"/>
  <c r="A967" i="12" l="1"/>
  <c r="B966" i="12"/>
  <c r="C966" i="12" s="1"/>
  <c r="B960" i="8"/>
  <c r="C960" i="8" s="1"/>
  <c r="C959" i="10"/>
  <c r="A960" i="10"/>
  <c r="B960" i="9"/>
  <c r="C960" i="9" s="1"/>
  <c r="A968" i="12" l="1"/>
  <c r="B967" i="12"/>
  <c r="C967" i="12" s="1"/>
  <c r="B961" i="8"/>
  <c r="C961" i="8" s="1"/>
  <c r="A961" i="10"/>
  <c r="C960" i="10"/>
  <c r="B961" i="9"/>
  <c r="C961" i="9" s="1"/>
  <c r="A969" i="12" l="1"/>
  <c r="B968" i="12"/>
  <c r="C968" i="12" s="1"/>
  <c r="B962" i="8"/>
  <c r="C962" i="8" s="1"/>
  <c r="A962" i="10"/>
  <c r="C961" i="10"/>
  <c r="B962" i="9"/>
  <c r="C962" i="9" s="1"/>
  <c r="A970" i="12" l="1"/>
  <c r="B969" i="12"/>
  <c r="C969" i="12" s="1"/>
  <c r="B963" i="8"/>
  <c r="C963" i="8" s="1"/>
  <c r="C962" i="10"/>
  <c r="A963" i="10"/>
  <c r="B963" i="9"/>
  <c r="C963" i="9" s="1"/>
  <c r="A971" i="12" l="1"/>
  <c r="B970" i="12"/>
  <c r="C970" i="12" s="1"/>
  <c r="B964" i="8"/>
  <c r="C964" i="8" s="1"/>
  <c r="C963" i="10"/>
  <c r="A964" i="10"/>
  <c r="B964" i="9"/>
  <c r="C964" i="9" s="1"/>
  <c r="A972" i="12" l="1"/>
  <c r="B971" i="12"/>
  <c r="C971" i="12" s="1"/>
  <c r="B965" i="8"/>
  <c r="C965" i="8" s="1"/>
  <c r="A965" i="10"/>
  <c r="C964" i="10"/>
  <c r="B965" i="9"/>
  <c r="C965" i="9" s="1"/>
  <c r="A973" i="12" l="1"/>
  <c r="B972" i="12"/>
  <c r="C972" i="12" s="1"/>
  <c r="B966" i="8"/>
  <c r="C966" i="8" s="1"/>
  <c r="A966" i="10"/>
  <c r="C965" i="10"/>
  <c r="B966" i="9"/>
  <c r="C966" i="9" s="1"/>
  <c r="A974" i="12" l="1"/>
  <c r="B973" i="12"/>
  <c r="C973" i="12" s="1"/>
  <c r="B967" i="8"/>
  <c r="C967" i="8" s="1"/>
  <c r="C966" i="10"/>
  <c r="A967" i="10"/>
  <c r="B967" i="9"/>
  <c r="C967" i="9" s="1"/>
  <c r="A975" i="12" l="1"/>
  <c r="B974" i="12"/>
  <c r="C974" i="12" s="1"/>
  <c r="B968" i="8"/>
  <c r="C968" i="8" s="1"/>
  <c r="C967" i="10"/>
  <c r="A968" i="10"/>
  <c r="B968" i="9"/>
  <c r="C968" i="9" s="1"/>
  <c r="A976" i="12" l="1"/>
  <c r="B975" i="12"/>
  <c r="C975" i="12" s="1"/>
  <c r="B969" i="8"/>
  <c r="C969" i="8" s="1"/>
  <c r="A969" i="10"/>
  <c r="C968" i="10"/>
  <c r="B969" i="9"/>
  <c r="C969" i="9" s="1"/>
  <c r="A977" i="12" l="1"/>
  <c r="B976" i="12"/>
  <c r="C976" i="12" s="1"/>
  <c r="B970" i="8"/>
  <c r="C970" i="8" s="1"/>
  <c r="A970" i="10"/>
  <c r="C969" i="10"/>
  <c r="B970" i="9"/>
  <c r="C970" i="9" s="1"/>
  <c r="A978" i="12" l="1"/>
  <c r="B977" i="12"/>
  <c r="C977" i="12" s="1"/>
  <c r="B971" i="8"/>
  <c r="C971" i="8" s="1"/>
  <c r="C970" i="10"/>
  <c r="A971" i="10"/>
  <c r="B971" i="9"/>
  <c r="C971" i="9" s="1"/>
  <c r="A979" i="12" l="1"/>
  <c r="B978" i="12"/>
  <c r="C978" i="12" s="1"/>
  <c r="B972" i="8"/>
  <c r="C972" i="8" s="1"/>
  <c r="C971" i="10"/>
  <c r="A972" i="10"/>
  <c r="B972" i="9"/>
  <c r="C972" i="9" s="1"/>
  <c r="A980" i="12" l="1"/>
  <c r="B979" i="12"/>
  <c r="C979" i="12" s="1"/>
  <c r="B973" i="8"/>
  <c r="C973" i="8" s="1"/>
  <c r="A973" i="10"/>
  <c r="C972" i="10"/>
  <c r="B973" i="9"/>
  <c r="C973" i="9" s="1"/>
  <c r="A981" i="12" l="1"/>
  <c r="B980" i="12"/>
  <c r="C980" i="12" s="1"/>
  <c r="B974" i="8"/>
  <c r="C974" i="8" s="1"/>
  <c r="A974" i="10"/>
  <c r="C973" i="10"/>
  <c r="B974" i="9"/>
  <c r="C974" i="9" s="1"/>
  <c r="A982" i="12" l="1"/>
  <c r="B981" i="12"/>
  <c r="C981" i="12" s="1"/>
  <c r="B975" i="8"/>
  <c r="C975" i="8" s="1"/>
  <c r="C974" i="10"/>
  <c r="A975" i="10"/>
  <c r="B975" i="9"/>
  <c r="C975" i="9" s="1"/>
  <c r="A983" i="12" l="1"/>
  <c r="B982" i="12"/>
  <c r="C982" i="12" s="1"/>
  <c r="B976" i="8"/>
  <c r="C976" i="8" s="1"/>
  <c r="C975" i="10"/>
  <c r="A976" i="10"/>
  <c r="B976" i="9"/>
  <c r="C976" i="9" s="1"/>
  <c r="A984" i="12" l="1"/>
  <c r="B983" i="12"/>
  <c r="C983" i="12" s="1"/>
  <c r="B977" i="8"/>
  <c r="C977" i="8" s="1"/>
  <c r="A977" i="10"/>
  <c r="C976" i="10"/>
  <c r="B977" i="9"/>
  <c r="C977" i="9" s="1"/>
  <c r="A985" i="12" l="1"/>
  <c r="B984" i="12"/>
  <c r="C984" i="12" s="1"/>
  <c r="B978" i="8"/>
  <c r="C978" i="8" s="1"/>
  <c r="A978" i="10"/>
  <c r="C977" i="10"/>
  <c r="B978" i="9"/>
  <c r="C978" i="9" s="1"/>
  <c r="A986" i="12" l="1"/>
  <c r="B985" i="12"/>
  <c r="C985" i="12" s="1"/>
  <c r="B979" i="8"/>
  <c r="C979" i="8" s="1"/>
  <c r="C978" i="10"/>
  <c r="A979" i="10"/>
  <c r="B979" i="9"/>
  <c r="C979" i="9" s="1"/>
  <c r="A987" i="12" l="1"/>
  <c r="B986" i="12"/>
  <c r="C986" i="12" s="1"/>
  <c r="B980" i="8"/>
  <c r="C980" i="8" s="1"/>
  <c r="C979" i="10"/>
  <c r="A980" i="10"/>
  <c r="B980" i="9"/>
  <c r="C980" i="9" s="1"/>
  <c r="A988" i="12" l="1"/>
  <c r="B987" i="12"/>
  <c r="C987" i="12" s="1"/>
  <c r="B981" i="8"/>
  <c r="C981" i="8" s="1"/>
  <c r="A981" i="10"/>
  <c r="C980" i="10"/>
  <c r="B981" i="9"/>
  <c r="C981" i="9" s="1"/>
  <c r="A989" i="12" l="1"/>
  <c r="B988" i="12"/>
  <c r="C988" i="12" s="1"/>
  <c r="B982" i="8"/>
  <c r="C982" i="8" s="1"/>
  <c r="A982" i="10"/>
  <c r="C981" i="10"/>
  <c r="B982" i="9"/>
  <c r="C982" i="9" s="1"/>
  <c r="A990" i="12" l="1"/>
  <c r="B989" i="12"/>
  <c r="C989" i="12" s="1"/>
  <c r="B983" i="8"/>
  <c r="C983" i="8" s="1"/>
  <c r="C982" i="10"/>
  <c r="A983" i="10"/>
  <c r="B983" i="9"/>
  <c r="C983" i="9" s="1"/>
  <c r="A991" i="12" l="1"/>
  <c r="B990" i="12"/>
  <c r="C990" i="12" s="1"/>
  <c r="B984" i="8"/>
  <c r="C984" i="8" s="1"/>
  <c r="C983" i="10"/>
  <c r="A984" i="10"/>
  <c r="B984" i="9"/>
  <c r="C984" i="9" s="1"/>
  <c r="A992" i="12" l="1"/>
  <c r="B991" i="12"/>
  <c r="C991" i="12" s="1"/>
  <c r="B985" i="8"/>
  <c r="C985" i="8" s="1"/>
  <c r="A985" i="10"/>
  <c r="C984" i="10"/>
  <c r="B985" i="9"/>
  <c r="C985" i="9" s="1"/>
  <c r="A993" i="12" l="1"/>
  <c r="B992" i="12"/>
  <c r="C992" i="12" s="1"/>
  <c r="B986" i="8"/>
  <c r="C986" i="8" s="1"/>
  <c r="A986" i="10"/>
  <c r="C985" i="10"/>
  <c r="B986" i="9"/>
  <c r="C986" i="9" s="1"/>
  <c r="A994" i="12" l="1"/>
  <c r="B993" i="12"/>
  <c r="C993" i="12" s="1"/>
  <c r="B987" i="8"/>
  <c r="C987" i="8" s="1"/>
  <c r="C986" i="10"/>
  <c r="A987" i="10"/>
  <c r="B987" i="9"/>
  <c r="C987" i="9" s="1"/>
  <c r="A995" i="12" l="1"/>
  <c r="B994" i="12"/>
  <c r="C994" i="12" s="1"/>
  <c r="B988" i="8"/>
  <c r="C988" i="8" s="1"/>
  <c r="A988" i="10"/>
  <c r="C987" i="10"/>
  <c r="B988" i="9"/>
  <c r="C988" i="9" s="1"/>
  <c r="A996" i="12" l="1"/>
  <c r="B995" i="12"/>
  <c r="C995" i="12" s="1"/>
  <c r="B989" i="8"/>
  <c r="C989" i="8" s="1"/>
  <c r="A989" i="10"/>
  <c r="C988" i="10"/>
  <c r="B989" i="9"/>
  <c r="C989" i="9" s="1"/>
  <c r="A997" i="12" l="1"/>
  <c r="B996" i="12"/>
  <c r="C996" i="12" s="1"/>
  <c r="B990" i="8"/>
  <c r="C990" i="8" s="1"/>
  <c r="C989" i="10"/>
  <c r="A990" i="10"/>
  <c r="B990" i="9"/>
  <c r="C990" i="9" s="1"/>
  <c r="A998" i="12" l="1"/>
  <c r="B997" i="12"/>
  <c r="C997" i="12" s="1"/>
  <c r="B991" i="8"/>
  <c r="C991" i="8" s="1"/>
  <c r="C990" i="10"/>
  <c r="A991" i="10"/>
  <c r="B991" i="9"/>
  <c r="C991" i="9" s="1"/>
  <c r="A999" i="12" l="1"/>
  <c r="B998" i="12"/>
  <c r="C998" i="12" s="1"/>
  <c r="B992" i="8"/>
  <c r="C992" i="8" s="1"/>
  <c r="A992" i="10"/>
  <c r="C991" i="10"/>
  <c r="B992" i="9"/>
  <c r="C992" i="9" s="1"/>
  <c r="A1000" i="12" l="1"/>
  <c r="B999" i="12"/>
  <c r="C999" i="12" s="1"/>
  <c r="B993" i="8"/>
  <c r="C993" i="8" s="1"/>
  <c r="A993" i="10"/>
  <c r="C992" i="10"/>
  <c r="B993" i="9"/>
  <c r="C993" i="9" s="1"/>
  <c r="A1001" i="12" l="1"/>
  <c r="B1000" i="12"/>
  <c r="C1000" i="12" s="1"/>
  <c r="B994" i="8"/>
  <c r="C994" i="8" s="1"/>
  <c r="C993" i="10"/>
  <c r="A994" i="10"/>
  <c r="B994" i="9"/>
  <c r="C994" i="9" s="1"/>
  <c r="A1002" i="12" l="1"/>
  <c r="B1001" i="12"/>
  <c r="C1001" i="12" s="1"/>
  <c r="B995" i="8"/>
  <c r="C995" i="8" s="1"/>
  <c r="C994" i="10"/>
  <c r="A995" i="10"/>
  <c r="B995" i="9"/>
  <c r="C995" i="9" s="1"/>
  <c r="A1003" i="12" l="1"/>
  <c r="B1002" i="12"/>
  <c r="C1002" i="12" s="1"/>
  <c r="B996" i="8"/>
  <c r="C996" i="8" s="1"/>
  <c r="A996" i="10"/>
  <c r="C995" i="10"/>
  <c r="B996" i="9"/>
  <c r="C996" i="9" s="1"/>
  <c r="A1004" i="12" l="1"/>
  <c r="B1003" i="12"/>
  <c r="C1003" i="12" s="1"/>
  <c r="B997" i="8"/>
  <c r="C997" i="8" s="1"/>
  <c r="A997" i="10"/>
  <c r="C996" i="10"/>
  <c r="B997" i="9"/>
  <c r="C997" i="9" s="1"/>
  <c r="A1005" i="12" l="1"/>
  <c r="B1004" i="12"/>
  <c r="C1004" i="12" s="1"/>
  <c r="B998" i="8"/>
  <c r="C998" i="8" s="1"/>
  <c r="C997" i="10"/>
  <c r="A998" i="10"/>
  <c r="B998" i="9"/>
  <c r="C998" i="9" s="1"/>
  <c r="A1006" i="12" l="1"/>
  <c r="B1005" i="12"/>
  <c r="C1005" i="12" s="1"/>
  <c r="B999" i="8"/>
  <c r="C999" i="8" s="1"/>
  <c r="C998" i="10"/>
  <c r="A999" i="10"/>
  <c r="B999" i="9"/>
  <c r="C999" i="9" s="1"/>
  <c r="A1007" i="12" l="1"/>
  <c r="B1006" i="12"/>
  <c r="C1006" i="12" s="1"/>
  <c r="B1000" i="8"/>
  <c r="C1000" i="8" s="1"/>
  <c r="A1000" i="10"/>
  <c r="C999" i="10"/>
  <c r="B1000" i="9"/>
  <c r="C1000" i="9" s="1"/>
  <c r="A1008" i="12" l="1"/>
  <c r="B1007" i="12"/>
  <c r="C1007" i="12" s="1"/>
  <c r="B1001" i="8"/>
  <c r="C1001" i="8" s="1"/>
  <c r="A1001" i="10"/>
  <c r="C1000" i="10"/>
  <c r="B1001" i="9"/>
  <c r="C1001" i="9" s="1"/>
  <c r="A1009" i="12" l="1"/>
  <c r="B1008" i="12"/>
  <c r="C1008" i="12" s="1"/>
  <c r="B1002" i="8"/>
  <c r="C1002" i="8" s="1"/>
  <c r="C1001" i="10"/>
  <c r="A1002" i="10"/>
  <c r="B1002" i="9"/>
  <c r="C1002" i="9" s="1"/>
  <c r="A1010" i="12" l="1"/>
  <c r="B1009" i="12"/>
  <c r="C1009" i="12" s="1"/>
  <c r="B1003" i="8"/>
  <c r="C1003" i="8" s="1"/>
  <c r="C1002" i="10"/>
  <c r="A1003" i="10"/>
  <c r="B1003" i="9"/>
  <c r="C1003" i="9" s="1"/>
  <c r="A1011" i="12" l="1"/>
  <c r="B1010" i="12"/>
  <c r="C1010" i="12" s="1"/>
  <c r="B1004" i="8"/>
  <c r="C1004" i="8" s="1"/>
  <c r="A1004" i="10"/>
  <c r="C1003" i="10"/>
  <c r="B1004" i="9"/>
  <c r="C1004" i="9" s="1"/>
  <c r="A1012" i="12" l="1"/>
  <c r="B1011" i="12"/>
  <c r="C1011" i="12" s="1"/>
  <c r="B1005" i="8"/>
  <c r="C1005" i="8" s="1"/>
  <c r="A1005" i="10"/>
  <c r="C1004" i="10"/>
  <c r="B1005" i="9"/>
  <c r="C1005" i="9" s="1"/>
  <c r="A1013" i="12" l="1"/>
  <c r="B1012" i="12"/>
  <c r="C1012" i="12" s="1"/>
  <c r="B1006" i="8"/>
  <c r="C1006" i="8" s="1"/>
  <c r="C1005" i="10"/>
  <c r="A1006" i="10"/>
  <c r="B1006" i="9"/>
  <c r="C1006" i="9" s="1"/>
  <c r="A1014" i="12" l="1"/>
  <c r="B1013" i="12"/>
  <c r="C1013" i="12" s="1"/>
  <c r="B1007" i="8"/>
  <c r="C1007" i="8" s="1"/>
  <c r="C1006" i="10"/>
  <c r="A1007" i="10"/>
  <c r="B1007" i="9"/>
  <c r="C1007" i="9" s="1"/>
  <c r="A1015" i="12" l="1"/>
  <c r="B1014" i="12"/>
  <c r="C1014" i="12" s="1"/>
  <c r="B1008" i="8"/>
  <c r="C1008" i="8" s="1"/>
  <c r="A1008" i="10"/>
  <c r="C1007" i="10"/>
  <c r="B1008" i="9"/>
  <c r="C1008" i="9" s="1"/>
  <c r="A1016" i="12" l="1"/>
  <c r="B1015" i="12"/>
  <c r="C1015" i="12" s="1"/>
  <c r="B1009" i="8"/>
  <c r="C1009" i="8" s="1"/>
  <c r="A1009" i="10"/>
  <c r="C1008" i="10"/>
  <c r="B1009" i="9"/>
  <c r="C1009" i="9" s="1"/>
  <c r="A1017" i="12" l="1"/>
  <c r="B1016" i="12"/>
  <c r="C1016" i="12" s="1"/>
  <c r="B1010" i="8"/>
  <c r="C1010" i="8" s="1"/>
  <c r="C1009" i="10"/>
  <c r="A1010" i="10"/>
  <c r="B1010" i="9"/>
  <c r="C1010" i="9" s="1"/>
  <c r="A1018" i="12" l="1"/>
  <c r="B1017" i="12"/>
  <c r="C1017" i="12" s="1"/>
  <c r="B1011" i="8"/>
  <c r="C1011" i="8" s="1"/>
  <c r="C1010" i="10"/>
  <c r="A1011" i="10"/>
  <c r="B1011" i="9"/>
  <c r="C1011" i="9" s="1"/>
  <c r="A1019" i="12" l="1"/>
  <c r="B1018" i="12"/>
  <c r="C1018" i="12" s="1"/>
  <c r="B1012" i="8"/>
  <c r="C1012" i="8" s="1"/>
  <c r="A1012" i="10"/>
  <c r="C1011" i="10"/>
  <c r="B1012" i="9"/>
  <c r="C1012" i="9" s="1"/>
  <c r="A1020" i="12" l="1"/>
  <c r="B1019" i="12"/>
  <c r="C1019" i="12" s="1"/>
  <c r="B1013" i="8"/>
  <c r="C1013" i="8" s="1"/>
  <c r="A1013" i="10"/>
  <c r="C1012" i="10"/>
  <c r="B1013" i="9"/>
  <c r="C1013" i="9" s="1"/>
  <c r="A1021" i="12" l="1"/>
  <c r="B1020" i="12"/>
  <c r="C1020" i="12" s="1"/>
  <c r="B1014" i="8"/>
  <c r="C1014" i="8" s="1"/>
  <c r="C1013" i="10"/>
  <c r="A1014" i="10"/>
  <c r="B1014" i="9"/>
  <c r="C1014" i="9" s="1"/>
  <c r="A1022" i="12" l="1"/>
  <c r="B1021" i="12"/>
  <c r="C1021" i="12" s="1"/>
  <c r="B1015" i="8"/>
  <c r="C1015" i="8" s="1"/>
  <c r="C1014" i="10"/>
  <c r="A1015" i="10"/>
  <c r="B1015" i="9"/>
  <c r="C1015" i="9" s="1"/>
  <c r="A1023" i="12" l="1"/>
  <c r="B1022" i="12"/>
  <c r="C1022" i="12" s="1"/>
  <c r="B1016" i="8"/>
  <c r="C1016" i="8" s="1"/>
  <c r="A1016" i="10"/>
  <c r="C1015" i="10"/>
  <c r="B1016" i="9"/>
  <c r="C1016" i="9" s="1"/>
  <c r="A1024" i="12" l="1"/>
  <c r="B1023" i="12"/>
  <c r="C1023" i="12" s="1"/>
  <c r="B1017" i="8"/>
  <c r="C1017" i="8" s="1"/>
  <c r="A1017" i="10"/>
  <c r="C1016" i="10"/>
  <c r="B1017" i="9"/>
  <c r="C1017" i="9" s="1"/>
  <c r="A1025" i="12" l="1"/>
  <c r="B1024" i="12"/>
  <c r="C1024" i="12" s="1"/>
  <c r="B1018" i="8"/>
  <c r="C1018" i="8" s="1"/>
  <c r="C1017" i="10"/>
  <c r="A1018" i="10"/>
  <c r="B1018" i="9"/>
  <c r="C1018" i="9" s="1"/>
  <c r="A1026" i="12" l="1"/>
  <c r="B1025" i="12"/>
  <c r="C1025" i="12" s="1"/>
  <c r="B1019" i="8"/>
  <c r="C1019" i="8" s="1"/>
  <c r="C1018" i="10"/>
  <c r="A1019" i="10"/>
  <c r="B1019" i="9"/>
  <c r="C1019" i="9" s="1"/>
  <c r="A1027" i="12" l="1"/>
  <c r="B1026" i="12"/>
  <c r="C1026" i="12" s="1"/>
  <c r="B1020" i="8"/>
  <c r="C1020" i="8" s="1"/>
  <c r="A1020" i="10"/>
  <c r="C1019" i="10"/>
  <c r="B1020" i="9"/>
  <c r="C1020" i="9" s="1"/>
  <c r="A1028" i="12" l="1"/>
  <c r="B1027" i="12"/>
  <c r="C1027" i="12" s="1"/>
  <c r="B1021" i="8"/>
  <c r="C1021" i="8" s="1"/>
  <c r="A1021" i="10"/>
  <c r="C1020" i="10"/>
  <c r="B1021" i="9"/>
  <c r="C1021" i="9" s="1"/>
  <c r="A1029" i="12" l="1"/>
  <c r="B1028" i="12"/>
  <c r="C1028" i="12" s="1"/>
  <c r="B1022" i="8"/>
  <c r="C1022" i="8" s="1"/>
  <c r="C1021" i="10"/>
  <c r="A1022" i="10"/>
  <c r="B1022" i="9"/>
  <c r="C1022" i="9" s="1"/>
  <c r="A1030" i="12" l="1"/>
  <c r="B1029" i="12"/>
  <c r="C1029" i="12" s="1"/>
  <c r="B1023" i="8"/>
  <c r="C1023" i="8" s="1"/>
  <c r="C1022" i="10"/>
  <c r="A1023" i="10"/>
  <c r="B1023" i="9"/>
  <c r="C1023" i="9" s="1"/>
  <c r="A1031" i="12" l="1"/>
  <c r="B1030" i="12"/>
  <c r="C1030" i="12" s="1"/>
  <c r="B1024" i="8"/>
  <c r="C1024" i="8" s="1"/>
  <c r="A1024" i="10"/>
  <c r="C1023" i="10"/>
  <c r="B1024" i="9"/>
  <c r="C1024" i="9" s="1"/>
  <c r="A1032" i="12" l="1"/>
  <c r="B1031" i="12"/>
  <c r="C1031" i="12" s="1"/>
  <c r="B1025" i="8"/>
  <c r="C1025" i="8" s="1"/>
  <c r="A1025" i="10"/>
  <c r="C1024" i="10"/>
  <c r="B1025" i="9"/>
  <c r="C1025" i="9" s="1"/>
  <c r="A1033" i="12" l="1"/>
  <c r="B1032" i="12"/>
  <c r="C1032" i="12" s="1"/>
  <c r="B1026" i="8"/>
  <c r="C1026" i="8" s="1"/>
  <c r="C1025" i="10"/>
  <c r="A1026" i="10"/>
  <c r="B1026" i="9"/>
  <c r="C1026" i="9" s="1"/>
  <c r="A1034" i="12" l="1"/>
  <c r="B1033" i="12"/>
  <c r="C1033" i="12" s="1"/>
  <c r="B1027" i="8"/>
  <c r="C1027" i="8" s="1"/>
  <c r="C1026" i="10"/>
  <c r="A1027" i="10"/>
  <c r="B1027" i="9"/>
  <c r="C1027" i="9" s="1"/>
  <c r="A1035" i="12" l="1"/>
  <c r="B1034" i="12"/>
  <c r="C1034" i="12" s="1"/>
  <c r="B1028" i="8"/>
  <c r="C1028" i="8" s="1"/>
  <c r="A1028" i="10"/>
  <c r="C1027" i="10"/>
  <c r="B1028" i="9"/>
  <c r="C1028" i="9" s="1"/>
  <c r="A1036" i="12" l="1"/>
  <c r="B1035" i="12"/>
  <c r="C1035" i="12" s="1"/>
  <c r="B1029" i="8"/>
  <c r="C1029" i="8" s="1"/>
  <c r="A1029" i="10"/>
  <c r="C1028" i="10"/>
  <c r="B1029" i="9"/>
  <c r="C1029" i="9" s="1"/>
  <c r="A1037" i="12" l="1"/>
  <c r="B1036" i="12"/>
  <c r="C1036" i="12" s="1"/>
  <c r="B1030" i="8"/>
  <c r="C1030" i="8" s="1"/>
  <c r="C1029" i="10"/>
  <c r="A1030" i="10"/>
  <c r="B1030" i="9"/>
  <c r="C1030" i="9" s="1"/>
  <c r="A1038" i="12" l="1"/>
  <c r="B1037" i="12"/>
  <c r="C1037" i="12" s="1"/>
  <c r="B1031" i="8"/>
  <c r="C1031" i="8" s="1"/>
  <c r="C1030" i="10"/>
  <c r="A1031" i="10"/>
  <c r="B1031" i="9"/>
  <c r="C1031" i="9" s="1"/>
  <c r="A1039" i="12" l="1"/>
  <c r="B1038" i="12"/>
  <c r="C1038" i="12" s="1"/>
  <c r="B1032" i="8"/>
  <c r="C1032" i="8" s="1"/>
  <c r="A1032" i="10"/>
  <c r="C1031" i="10"/>
  <c r="B1032" i="9"/>
  <c r="C1032" i="9" s="1"/>
  <c r="A1040" i="12" l="1"/>
  <c r="B1039" i="12"/>
  <c r="C1039" i="12" s="1"/>
  <c r="B1033" i="8"/>
  <c r="C1033" i="8" s="1"/>
  <c r="A1033" i="10"/>
  <c r="C1032" i="10"/>
  <c r="B1033" i="9"/>
  <c r="C1033" i="9" s="1"/>
  <c r="A1041" i="12" l="1"/>
  <c r="B1040" i="12"/>
  <c r="C1040" i="12" s="1"/>
  <c r="B1034" i="8"/>
  <c r="C1034" i="8" s="1"/>
  <c r="C1033" i="10"/>
  <c r="A1034" i="10"/>
  <c r="B1034" i="9"/>
  <c r="C1034" i="9" s="1"/>
  <c r="A1042" i="12" l="1"/>
  <c r="B1041" i="12"/>
  <c r="C1041" i="12" s="1"/>
  <c r="B1035" i="8"/>
  <c r="C1035" i="8" s="1"/>
  <c r="C1034" i="10"/>
  <c r="A1035" i="10"/>
  <c r="B1035" i="9"/>
  <c r="C1035" i="9" s="1"/>
  <c r="A1043" i="12" l="1"/>
  <c r="B1042" i="12"/>
  <c r="C1042" i="12" s="1"/>
  <c r="B1036" i="8"/>
  <c r="C1036" i="8" s="1"/>
  <c r="A1036" i="10"/>
  <c r="C1035" i="10"/>
  <c r="B1036" i="9"/>
  <c r="C1036" i="9" s="1"/>
  <c r="A1044" i="12" l="1"/>
  <c r="B1043" i="12"/>
  <c r="C1043" i="12" s="1"/>
  <c r="B1037" i="8"/>
  <c r="C1037" i="8" s="1"/>
  <c r="A1037" i="10"/>
  <c r="C1036" i="10"/>
  <c r="B1037" i="9"/>
  <c r="C1037" i="9" s="1"/>
  <c r="A1045" i="12" l="1"/>
  <c r="B1044" i="12"/>
  <c r="C1044" i="12" s="1"/>
  <c r="B1038" i="8"/>
  <c r="C1038" i="8" s="1"/>
  <c r="C1037" i="10"/>
  <c r="A1038" i="10"/>
  <c r="B1038" i="9"/>
  <c r="C1038" i="9" s="1"/>
  <c r="A1046" i="12" l="1"/>
  <c r="B1045" i="12"/>
  <c r="C1045" i="12" s="1"/>
  <c r="B1039" i="8"/>
  <c r="C1039" i="8" s="1"/>
  <c r="C1038" i="10"/>
  <c r="A1039" i="10"/>
  <c r="B1039" i="9"/>
  <c r="C1039" i="9" s="1"/>
  <c r="A1047" i="12" l="1"/>
  <c r="B1046" i="12"/>
  <c r="C1046" i="12" s="1"/>
  <c r="B1040" i="8"/>
  <c r="C1040" i="8" s="1"/>
  <c r="A1040" i="10"/>
  <c r="C1039" i="10"/>
  <c r="B1040" i="9"/>
  <c r="C1040" i="9" s="1"/>
  <c r="A1048" i="12" l="1"/>
  <c r="B1047" i="12"/>
  <c r="C1047" i="12" s="1"/>
  <c r="B1041" i="8"/>
  <c r="C1041" i="8" s="1"/>
  <c r="A1041" i="10"/>
  <c r="C1040" i="10"/>
  <c r="B1041" i="9"/>
  <c r="C1041" i="9" s="1"/>
  <c r="A1049" i="12" l="1"/>
  <c r="B1048" i="12"/>
  <c r="C1048" i="12" s="1"/>
  <c r="B1042" i="8"/>
  <c r="C1042" i="8" s="1"/>
  <c r="C1041" i="10"/>
  <c r="A1042" i="10"/>
  <c r="B1042" i="9"/>
  <c r="C1042" i="9" s="1"/>
  <c r="A1050" i="12" l="1"/>
  <c r="B1049" i="12"/>
  <c r="C1049" i="12" s="1"/>
  <c r="B1043" i="8"/>
  <c r="C1043" i="8" s="1"/>
  <c r="C1042" i="10"/>
  <c r="A1043" i="10"/>
  <c r="B1043" i="9"/>
  <c r="C1043" i="9" s="1"/>
  <c r="A1051" i="12" l="1"/>
  <c r="B1050" i="12"/>
  <c r="C1050" i="12" s="1"/>
  <c r="B1044" i="8"/>
  <c r="C1044" i="8" s="1"/>
  <c r="A1044" i="10"/>
  <c r="C1043" i="10"/>
  <c r="B1044" i="9"/>
  <c r="C1044" i="9" s="1"/>
  <c r="A1052" i="12" l="1"/>
  <c r="B1051" i="12"/>
  <c r="C1051" i="12" s="1"/>
  <c r="B1045" i="8"/>
  <c r="C1045" i="8" s="1"/>
  <c r="A1045" i="10"/>
  <c r="C1044" i="10"/>
  <c r="B1045" i="9"/>
  <c r="C1045" i="9" s="1"/>
  <c r="A1053" i="12" l="1"/>
  <c r="B1052" i="12"/>
  <c r="C1052" i="12" s="1"/>
  <c r="B1046" i="8"/>
  <c r="C1046" i="8" s="1"/>
  <c r="C1045" i="10"/>
  <c r="A1046" i="10"/>
  <c r="B1046" i="9"/>
  <c r="C1046" i="9" s="1"/>
  <c r="A1054" i="12" l="1"/>
  <c r="B1053" i="12"/>
  <c r="C1053" i="12" s="1"/>
  <c r="B1047" i="8"/>
  <c r="C1047" i="8" s="1"/>
  <c r="C1046" i="10"/>
  <c r="A1047" i="10"/>
  <c r="B1047" i="9"/>
  <c r="C1047" i="9" s="1"/>
  <c r="A1055" i="12" l="1"/>
  <c r="B1054" i="12"/>
  <c r="C1054" i="12" s="1"/>
  <c r="B1048" i="8"/>
  <c r="C1048" i="8" s="1"/>
  <c r="A1048" i="10"/>
  <c r="C1047" i="10"/>
  <c r="B1048" i="9"/>
  <c r="C1048" i="9" s="1"/>
  <c r="A1056" i="12" l="1"/>
  <c r="B1055" i="12"/>
  <c r="C1055" i="12" s="1"/>
  <c r="B1049" i="8"/>
  <c r="C1049" i="8" s="1"/>
  <c r="A1049" i="10"/>
  <c r="C1048" i="10"/>
  <c r="B1049" i="9"/>
  <c r="C1049" i="9" s="1"/>
  <c r="A1057" i="12" l="1"/>
  <c r="B1056" i="12"/>
  <c r="C1056" i="12" s="1"/>
  <c r="B1050" i="8"/>
  <c r="C1050" i="8" s="1"/>
  <c r="C1049" i="10"/>
  <c r="A1050" i="10"/>
  <c r="B1050" i="9"/>
  <c r="C1050" i="9" s="1"/>
  <c r="A1058" i="12" l="1"/>
  <c r="B1057" i="12"/>
  <c r="C1057" i="12" s="1"/>
  <c r="B1051" i="8"/>
  <c r="C1051" i="8" s="1"/>
  <c r="C1050" i="10"/>
  <c r="A1051" i="10"/>
  <c r="B1051" i="9"/>
  <c r="C1051" i="9" s="1"/>
  <c r="A1059" i="12" l="1"/>
  <c r="B1058" i="12"/>
  <c r="C1058" i="12" s="1"/>
  <c r="B1052" i="8"/>
  <c r="C1052" i="8" s="1"/>
  <c r="A1052" i="10"/>
  <c r="C1051" i="10"/>
  <c r="B1052" i="9"/>
  <c r="C1052" i="9" s="1"/>
  <c r="A1060" i="12" l="1"/>
  <c r="B1059" i="12"/>
  <c r="C1059" i="12" s="1"/>
  <c r="B1053" i="8"/>
  <c r="C1053" i="8" s="1"/>
  <c r="A1053" i="10"/>
  <c r="C1052" i="10"/>
  <c r="B1053" i="9"/>
  <c r="C1053" i="9" s="1"/>
  <c r="A1061" i="12" l="1"/>
  <c r="B1060" i="12"/>
  <c r="C1060" i="12" s="1"/>
  <c r="B1054" i="8"/>
  <c r="C1054" i="8" s="1"/>
  <c r="C1053" i="10"/>
  <c r="A1054" i="10"/>
  <c r="B1054" i="9"/>
  <c r="C1054" i="9" s="1"/>
  <c r="A1062" i="12" l="1"/>
  <c r="B1061" i="12"/>
  <c r="C1061" i="12" s="1"/>
  <c r="B1055" i="8"/>
  <c r="C1055" i="8" s="1"/>
  <c r="C1054" i="10"/>
  <c r="A1055" i="10"/>
  <c r="B1055" i="9"/>
  <c r="C1055" i="9" s="1"/>
  <c r="A1063" i="12" l="1"/>
  <c r="B1062" i="12"/>
  <c r="C1062" i="12" s="1"/>
  <c r="B1056" i="8"/>
  <c r="C1056" i="8" s="1"/>
  <c r="A1056" i="10"/>
  <c r="C1055" i="10"/>
  <c r="B1056" i="9"/>
  <c r="C1056" i="9" s="1"/>
  <c r="A1064" i="12" l="1"/>
  <c r="B1063" i="12"/>
  <c r="C1063" i="12" s="1"/>
  <c r="B1057" i="8"/>
  <c r="C1057" i="8" s="1"/>
  <c r="A1057" i="10"/>
  <c r="C1056" i="10"/>
  <c r="B1057" i="9"/>
  <c r="C1057" i="9" s="1"/>
  <c r="A1065" i="12" l="1"/>
  <c r="B1064" i="12"/>
  <c r="C1064" i="12" s="1"/>
  <c r="B1058" i="8"/>
  <c r="C1058" i="8" s="1"/>
  <c r="C1057" i="10"/>
  <c r="A1058" i="10"/>
  <c r="B1058" i="9"/>
  <c r="C1058" i="9" s="1"/>
  <c r="A1066" i="12" l="1"/>
  <c r="B1065" i="12"/>
  <c r="C1065" i="12" s="1"/>
  <c r="B1059" i="8"/>
  <c r="C1059" i="8" s="1"/>
  <c r="C1058" i="10"/>
  <c r="A1059" i="10"/>
  <c r="B1059" i="9"/>
  <c r="C1059" i="9" s="1"/>
  <c r="A1067" i="12" l="1"/>
  <c r="B1066" i="12"/>
  <c r="C1066" i="12" s="1"/>
  <c r="B1060" i="8"/>
  <c r="C1060" i="8" s="1"/>
  <c r="A1060" i="10"/>
  <c r="C1059" i="10"/>
  <c r="B1060" i="9"/>
  <c r="C1060" i="9" s="1"/>
  <c r="A1068" i="12" l="1"/>
  <c r="B1067" i="12"/>
  <c r="C1067" i="12" s="1"/>
  <c r="B1061" i="8"/>
  <c r="C1061" i="8" s="1"/>
  <c r="A1061" i="10"/>
  <c r="C1060" i="10"/>
  <c r="B1061" i="9"/>
  <c r="C1061" i="9" s="1"/>
  <c r="A1069" i="12" l="1"/>
  <c r="B1068" i="12"/>
  <c r="C1068" i="12" s="1"/>
  <c r="B1062" i="8"/>
  <c r="C1062" i="8" s="1"/>
  <c r="C1061" i="10"/>
  <c r="A1062" i="10"/>
  <c r="B1062" i="9"/>
  <c r="C1062" i="9" s="1"/>
  <c r="A1070" i="12" l="1"/>
  <c r="B1069" i="12"/>
  <c r="C1069" i="12" s="1"/>
  <c r="B1063" i="8"/>
  <c r="C1063" i="8" s="1"/>
  <c r="C1062" i="10"/>
  <c r="A1063" i="10"/>
  <c r="B1063" i="9"/>
  <c r="C1063" i="9" s="1"/>
  <c r="A1071" i="12" l="1"/>
  <c r="B1070" i="12"/>
  <c r="C1070" i="12" s="1"/>
  <c r="B1064" i="8"/>
  <c r="C1064" i="8" s="1"/>
  <c r="A1064" i="10"/>
  <c r="C1063" i="10"/>
  <c r="B1064" i="9"/>
  <c r="C1064" i="9" s="1"/>
  <c r="A1072" i="12" l="1"/>
  <c r="B1071" i="12"/>
  <c r="C1071" i="12" s="1"/>
  <c r="B1065" i="8"/>
  <c r="C1065" i="8" s="1"/>
  <c r="A1065" i="10"/>
  <c r="C1064" i="10"/>
  <c r="B1065" i="9"/>
  <c r="C1065" i="9" s="1"/>
  <c r="A1073" i="12" l="1"/>
  <c r="B1072" i="12"/>
  <c r="C1072" i="12" s="1"/>
  <c r="B1066" i="8"/>
  <c r="C1066" i="8" s="1"/>
  <c r="C1065" i="10"/>
  <c r="A1066" i="10"/>
  <c r="B1066" i="9"/>
  <c r="C1066" i="9" s="1"/>
  <c r="A1074" i="12" l="1"/>
  <c r="B1073" i="12"/>
  <c r="C1073" i="12" s="1"/>
  <c r="B1067" i="8"/>
  <c r="C1067" i="8" s="1"/>
  <c r="C1066" i="10"/>
  <c r="A1067" i="10"/>
  <c r="B1067" i="9"/>
  <c r="C1067" i="9" s="1"/>
  <c r="A1075" i="12" l="1"/>
  <c r="B1074" i="12"/>
  <c r="C1074" i="12" s="1"/>
  <c r="B1068" i="8"/>
  <c r="C1068" i="8" s="1"/>
  <c r="A1068" i="10"/>
  <c r="C1067" i="10"/>
  <c r="B1068" i="9"/>
  <c r="C1068" i="9" s="1"/>
  <c r="A1076" i="12" l="1"/>
  <c r="B1075" i="12"/>
  <c r="C1075" i="12" s="1"/>
  <c r="B1069" i="8"/>
  <c r="C1069" i="8" s="1"/>
  <c r="A1069" i="10"/>
  <c r="C1068" i="10"/>
  <c r="B1069" i="9"/>
  <c r="C1069" i="9" s="1"/>
  <c r="A1077" i="12" l="1"/>
  <c r="B1076" i="12"/>
  <c r="C1076" i="12" s="1"/>
  <c r="B1070" i="8"/>
  <c r="C1070" i="8" s="1"/>
  <c r="C1069" i="10"/>
  <c r="A1070" i="10"/>
  <c r="B1070" i="9"/>
  <c r="C1070" i="9" s="1"/>
  <c r="A1078" i="12" l="1"/>
  <c r="B1077" i="12"/>
  <c r="C1077" i="12" s="1"/>
  <c r="B1071" i="8"/>
  <c r="C1071" i="8" s="1"/>
  <c r="C1070" i="10"/>
  <c r="A1071" i="10"/>
  <c r="B1071" i="9"/>
  <c r="C1071" i="9" s="1"/>
  <c r="A1079" i="12" l="1"/>
  <c r="B1078" i="12"/>
  <c r="C1078" i="12" s="1"/>
  <c r="B1072" i="8"/>
  <c r="C1072" i="8" s="1"/>
  <c r="A1072" i="10"/>
  <c r="C1071" i="10"/>
  <c r="B1072" i="9"/>
  <c r="C1072" i="9" s="1"/>
  <c r="A1080" i="12" l="1"/>
  <c r="B1079" i="12"/>
  <c r="C1079" i="12" s="1"/>
  <c r="B1073" i="8"/>
  <c r="C1073" i="8" s="1"/>
  <c r="A1073" i="10"/>
  <c r="C1072" i="10"/>
  <c r="B1073" i="9"/>
  <c r="C1073" i="9" s="1"/>
  <c r="A1081" i="12" l="1"/>
  <c r="B1080" i="12"/>
  <c r="C1080" i="12" s="1"/>
  <c r="B1074" i="8"/>
  <c r="C1074" i="8" s="1"/>
  <c r="C1073" i="10"/>
  <c r="A1074" i="10"/>
  <c r="B1074" i="9"/>
  <c r="C1074" i="9" s="1"/>
  <c r="A1082" i="12" l="1"/>
  <c r="B1081" i="12"/>
  <c r="C1081" i="12" s="1"/>
  <c r="B1075" i="8"/>
  <c r="C1075" i="8" s="1"/>
  <c r="C1074" i="10"/>
  <c r="A1075" i="10"/>
  <c r="B1075" i="9"/>
  <c r="C1075" i="9" s="1"/>
  <c r="A1083" i="12" l="1"/>
  <c r="B1082" i="12"/>
  <c r="C1082" i="12" s="1"/>
  <c r="B1076" i="8"/>
  <c r="C1076" i="8" s="1"/>
  <c r="A1076" i="10"/>
  <c r="C1075" i="10"/>
  <c r="B1076" i="9"/>
  <c r="C1076" i="9" s="1"/>
  <c r="A1084" i="12" l="1"/>
  <c r="B1083" i="12"/>
  <c r="C1083" i="12" s="1"/>
  <c r="B1077" i="8"/>
  <c r="C1077" i="8" s="1"/>
  <c r="A1077" i="10"/>
  <c r="C1076" i="10"/>
  <c r="B1077" i="9"/>
  <c r="C1077" i="9" s="1"/>
  <c r="A1085" i="12" l="1"/>
  <c r="B1084" i="12"/>
  <c r="C1084" i="12" s="1"/>
  <c r="B1078" i="8"/>
  <c r="C1078" i="8" s="1"/>
  <c r="C1077" i="10"/>
  <c r="A1078" i="10"/>
  <c r="B1078" i="9"/>
  <c r="C1078" i="9" s="1"/>
  <c r="A1086" i="12" l="1"/>
  <c r="B1085" i="12"/>
  <c r="C1085" i="12" s="1"/>
  <c r="B1079" i="8"/>
  <c r="C1079" i="8" s="1"/>
  <c r="C1078" i="10"/>
  <c r="A1079" i="10"/>
  <c r="B1079" i="9"/>
  <c r="C1079" i="9" s="1"/>
  <c r="A1087" i="12" l="1"/>
  <c r="B1086" i="12"/>
  <c r="C1086" i="12" s="1"/>
  <c r="B1080" i="8"/>
  <c r="C1080" i="8" s="1"/>
  <c r="A1080" i="10"/>
  <c r="C1079" i="10"/>
  <c r="B1080" i="9"/>
  <c r="C1080" i="9" s="1"/>
  <c r="A1088" i="12" l="1"/>
  <c r="B1087" i="12"/>
  <c r="C1087" i="12" s="1"/>
  <c r="B1081" i="8"/>
  <c r="C1081" i="8" s="1"/>
  <c r="A1081" i="10"/>
  <c r="C1080" i="10"/>
  <c r="B1081" i="9"/>
  <c r="C1081" i="9" s="1"/>
  <c r="A1089" i="12" l="1"/>
  <c r="B1088" i="12"/>
  <c r="C1088" i="12" s="1"/>
  <c r="B1082" i="8"/>
  <c r="C1082" i="8" s="1"/>
  <c r="C1081" i="10"/>
  <c r="A1082" i="10"/>
  <c r="B1082" i="9"/>
  <c r="C1082" i="9" s="1"/>
  <c r="A1090" i="12" l="1"/>
  <c r="B1089" i="12"/>
  <c r="C1089" i="12" s="1"/>
  <c r="B1083" i="8"/>
  <c r="C1083" i="8" s="1"/>
  <c r="C1082" i="10"/>
  <c r="A1083" i="10"/>
  <c r="B1083" i="9"/>
  <c r="C1083" i="9" s="1"/>
  <c r="A1091" i="12" l="1"/>
  <c r="B1090" i="12"/>
  <c r="C1090" i="12" s="1"/>
  <c r="B1084" i="8"/>
  <c r="C1084" i="8" s="1"/>
  <c r="A1084" i="10"/>
  <c r="C1083" i="10"/>
  <c r="B1084" i="9"/>
  <c r="C1084" i="9" s="1"/>
  <c r="A1092" i="12" l="1"/>
  <c r="B1091" i="12"/>
  <c r="C1091" i="12" s="1"/>
  <c r="B1085" i="8"/>
  <c r="C1085" i="8" s="1"/>
  <c r="A1085" i="10"/>
  <c r="C1084" i="10"/>
  <c r="B1085" i="9"/>
  <c r="C1085" i="9" s="1"/>
  <c r="A1093" i="12" l="1"/>
  <c r="B1092" i="12"/>
  <c r="C1092" i="12" s="1"/>
  <c r="B1086" i="8"/>
  <c r="C1086" i="8" s="1"/>
  <c r="C1085" i="10"/>
  <c r="A1086" i="10"/>
  <c r="B1086" i="9"/>
  <c r="C1086" i="9" s="1"/>
  <c r="A1094" i="12" l="1"/>
  <c r="B1093" i="12"/>
  <c r="C1093" i="12" s="1"/>
  <c r="B1087" i="8"/>
  <c r="C1087" i="8" s="1"/>
  <c r="C1086" i="10"/>
  <c r="A1087" i="10"/>
  <c r="B1087" i="9"/>
  <c r="C1087" i="9" s="1"/>
  <c r="A1095" i="12" l="1"/>
  <c r="B1094" i="12"/>
  <c r="C1094" i="12" s="1"/>
  <c r="B1088" i="8"/>
  <c r="C1088" i="8" s="1"/>
  <c r="A1088" i="10"/>
  <c r="C1087" i="10"/>
  <c r="B1088" i="9"/>
  <c r="C1088" i="9" s="1"/>
  <c r="A1096" i="12" l="1"/>
  <c r="B1095" i="12"/>
  <c r="C1095" i="12" s="1"/>
  <c r="B1089" i="8"/>
  <c r="C1089" i="8" s="1"/>
  <c r="A1089" i="10"/>
  <c r="C1088" i="10"/>
  <c r="B1089" i="9"/>
  <c r="C1089" i="9" s="1"/>
  <c r="A1097" i="12" l="1"/>
  <c r="B1096" i="12"/>
  <c r="C1096" i="12" s="1"/>
  <c r="B1090" i="8"/>
  <c r="C1090" i="8" s="1"/>
  <c r="C1089" i="10"/>
  <c r="A1090" i="10"/>
  <c r="B1090" i="9"/>
  <c r="C1090" i="9" s="1"/>
  <c r="A1098" i="12" l="1"/>
  <c r="B1097" i="12"/>
  <c r="C1097" i="12" s="1"/>
  <c r="B1091" i="8"/>
  <c r="C1091" i="8" s="1"/>
  <c r="C1090" i="10"/>
  <c r="A1091" i="10"/>
  <c r="B1091" i="9"/>
  <c r="C1091" i="9" s="1"/>
  <c r="A1099" i="12" l="1"/>
  <c r="B1098" i="12"/>
  <c r="C1098" i="12" s="1"/>
  <c r="B1092" i="8"/>
  <c r="C1092" i="8" s="1"/>
  <c r="A1092" i="10"/>
  <c r="C1091" i="10"/>
  <c r="B1092" i="9"/>
  <c r="C1092" i="9" s="1"/>
  <c r="A1100" i="12" l="1"/>
  <c r="B1099" i="12"/>
  <c r="C1099" i="12" s="1"/>
  <c r="B1093" i="8"/>
  <c r="C1093" i="8" s="1"/>
  <c r="A1093" i="10"/>
  <c r="C1092" i="10"/>
  <c r="B1093" i="9"/>
  <c r="C1093" i="9" s="1"/>
  <c r="A1101" i="12" l="1"/>
  <c r="B1100" i="12"/>
  <c r="C1100" i="12" s="1"/>
  <c r="B1094" i="8"/>
  <c r="C1094" i="8" s="1"/>
  <c r="C1093" i="10"/>
  <c r="A1094" i="10"/>
  <c r="B1094" i="9"/>
  <c r="C1094" i="9" s="1"/>
  <c r="A1102" i="12" l="1"/>
  <c r="B1101" i="12"/>
  <c r="C1101" i="12" s="1"/>
  <c r="B1095" i="8"/>
  <c r="C1095" i="8" s="1"/>
  <c r="C1094" i="10"/>
  <c r="A1095" i="10"/>
  <c r="B1095" i="9"/>
  <c r="C1095" i="9" s="1"/>
  <c r="A1103" i="12" l="1"/>
  <c r="B1102" i="12"/>
  <c r="C1102" i="12" s="1"/>
  <c r="B1096" i="8"/>
  <c r="C1096" i="8" s="1"/>
  <c r="A1096" i="10"/>
  <c r="C1095" i="10"/>
  <c r="B1096" i="9"/>
  <c r="C1096" i="9" s="1"/>
  <c r="A1104" i="12" l="1"/>
  <c r="B1103" i="12"/>
  <c r="C1103" i="12" s="1"/>
  <c r="B1097" i="8"/>
  <c r="C1097" i="8" s="1"/>
  <c r="A1097" i="10"/>
  <c r="C1096" i="10"/>
  <c r="B1097" i="9"/>
  <c r="C1097" i="9" s="1"/>
  <c r="A1105" i="12" l="1"/>
  <c r="B1104" i="12"/>
  <c r="C1104" i="12" s="1"/>
  <c r="B1098" i="8"/>
  <c r="C1098" i="8" s="1"/>
  <c r="C1097" i="10"/>
  <c r="A1098" i="10"/>
  <c r="B1098" i="9"/>
  <c r="C1098" i="9" s="1"/>
  <c r="A1106" i="12" l="1"/>
  <c r="B1105" i="12"/>
  <c r="C1105" i="12" s="1"/>
  <c r="B1099" i="8"/>
  <c r="C1099" i="8" s="1"/>
  <c r="C1098" i="10"/>
  <c r="A1099" i="10"/>
  <c r="B1099" i="9"/>
  <c r="C1099" i="9" s="1"/>
  <c r="A1107" i="12" l="1"/>
  <c r="B1106" i="12"/>
  <c r="C1106" i="12" s="1"/>
  <c r="B1100" i="8"/>
  <c r="C1100" i="8" s="1"/>
  <c r="A1100" i="10"/>
  <c r="C1099" i="10"/>
  <c r="B1100" i="9"/>
  <c r="C1100" i="9" s="1"/>
  <c r="A1108" i="12" l="1"/>
  <c r="B1107" i="12"/>
  <c r="C1107" i="12" s="1"/>
  <c r="B1101" i="8"/>
  <c r="C1101" i="8" s="1"/>
  <c r="A1101" i="10"/>
  <c r="C1100" i="10"/>
  <c r="B1101" i="9"/>
  <c r="C1101" i="9" s="1"/>
  <c r="A1109" i="12" l="1"/>
  <c r="B1108" i="12"/>
  <c r="C1108" i="12" s="1"/>
  <c r="B1102" i="8"/>
  <c r="C1102" i="8" s="1"/>
  <c r="C1101" i="10"/>
  <c r="A1102" i="10"/>
  <c r="B1102" i="9"/>
  <c r="C1102" i="9" s="1"/>
  <c r="A1110" i="12" l="1"/>
  <c r="B1109" i="12"/>
  <c r="C1109" i="12" s="1"/>
  <c r="B1103" i="8"/>
  <c r="C1103" i="8" s="1"/>
  <c r="C1102" i="10"/>
  <c r="A1103" i="10"/>
  <c r="B1103" i="9"/>
  <c r="C1103" i="9" s="1"/>
  <c r="A1111" i="12" l="1"/>
  <c r="B1110" i="12"/>
  <c r="C1110" i="12" s="1"/>
  <c r="B1104" i="8"/>
  <c r="C1104" i="8" s="1"/>
  <c r="A1104" i="10"/>
  <c r="C1103" i="10"/>
  <c r="B1104" i="9"/>
  <c r="C1104" i="9" s="1"/>
  <c r="A1112" i="12" l="1"/>
  <c r="B1111" i="12"/>
  <c r="C1111" i="12" s="1"/>
  <c r="B1105" i="8"/>
  <c r="C1105" i="8" s="1"/>
  <c r="A1105" i="10"/>
  <c r="C1104" i="10"/>
  <c r="B1105" i="9"/>
  <c r="C1105" i="9" s="1"/>
  <c r="A1113" i="12" l="1"/>
  <c r="B1112" i="12"/>
  <c r="C1112" i="12" s="1"/>
  <c r="B1106" i="8"/>
  <c r="C1106" i="8" s="1"/>
  <c r="C1105" i="10"/>
  <c r="A1106" i="10"/>
  <c r="B1106" i="9"/>
  <c r="C1106" i="9" s="1"/>
  <c r="A1114" i="12" l="1"/>
  <c r="B1113" i="12"/>
  <c r="C1113" i="12" s="1"/>
  <c r="B1107" i="8"/>
  <c r="C1107" i="8" s="1"/>
  <c r="C1106" i="10"/>
  <c r="A1107" i="10"/>
  <c r="B1107" i="9"/>
  <c r="C1107" i="9" s="1"/>
  <c r="A1115" i="12" l="1"/>
  <c r="B1114" i="12"/>
  <c r="C1114" i="12" s="1"/>
  <c r="B1108" i="8"/>
  <c r="C1108" i="8" s="1"/>
  <c r="C1107" i="10"/>
  <c r="A1108" i="10"/>
  <c r="B1108" i="9"/>
  <c r="C1108" i="9" s="1"/>
  <c r="A1116" i="12" l="1"/>
  <c r="B1115" i="12"/>
  <c r="C1115" i="12" s="1"/>
  <c r="B1109" i="8"/>
  <c r="C1109" i="8" s="1"/>
  <c r="C1108" i="10"/>
  <c r="A1109" i="10"/>
  <c r="B1109" i="9"/>
  <c r="C1109" i="9" s="1"/>
  <c r="A1117" i="12" l="1"/>
  <c r="B1116" i="12"/>
  <c r="C1116" i="12" s="1"/>
  <c r="B1110" i="8"/>
  <c r="C1110" i="8" s="1"/>
  <c r="A1110" i="10"/>
  <c r="C1109" i="10"/>
  <c r="B1110" i="9"/>
  <c r="C1110" i="9" s="1"/>
  <c r="A1118" i="12" l="1"/>
  <c r="B1117" i="12"/>
  <c r="C1117" i="12" s="1"/>
  <c r="B1111" i="8"/>
  <c r="C1111" i="8" s="1"/>
  <c r="C1110" i="10"/>
  <c r="A1111" i="10"/>
  <c r="B1111" i="9"/>
  <c r="C1111" i="9" s="1"/>
  <c r="A1119" i="12" l="1"/>
  <c r="B1118" i="12"/>
  <c r="C1118" i="12" s="1"/>
  <c r="B1112" i="8"/>
  <c r="C1112" i="8" s="1"/>
  <c r="A1112" i="10"/>
  <c r="C1111" i="10"/>
  <c r="B1112" i="9"/>
  <c r="C1112" i="9" s="1"/>
  <c r="A1120" i="12" l="1"/>
  <c r="B1119" i="12"/>
  <c r="C1119" i="12" s="1"/>
  <c r="B1113" i="8"/>
  <c r="C1113" i="8" s="1"/>
  <c r="A1113" i="10"/>
  <c r="C1112" i="10"/>
  <c r="B1113" i="9"/>
  <c r="C1113" i="9" s="1"/>
  <c r="A1121" i="12" l="1"/>
  <c r="B1120" i="12"/>
  <c r="C1120" i="12" s="1"/>
  <c r="B1114" i="8"/>
  <c r="C1114" i="8" s="1"/>
  <c r="C1113" i="10"/>
  <c r="A1114" i="10"/>
  <c r="B1114" i="9"/>
  <c r="C1114" i="9" s="1"/>
  <c r="A1122" i="12" l="1"/>
  <c r="B1121" i="12"/>
  <c r="C1121" i="12" s="1"/>
  <c r="B1115" i="8"/>
  <c r="C1115" i="8" s="1"/>
  <c r="C1114" i="10"/>
  <c r="A1115" i="10"/>
  <c r="B1115" i="9"/>
  <c r="C1115" i="9" s="1"/>
  <c r="A1123" i="12" l="1"/>
  <c r="B1122" i="12"/>
  <c r="C1122" i="12" s="1"/>
  <c r="B1116" i="8"/>
  <c r="C1116" i="8" s="1"/>
  <c r="A1116" i="10"/>
  <c r="C1115" i="10"/>
  <c r="B1116" i="9"/>
  <c r="C1116" i="9" s="1"/>
  <c r="A1124" i="12" l="1"/>
  <c r="B1123" i="12"/>
  <c r="C1123" i="12" s="1"/>
  <c r="B1117" i="8"/>
  <c r="C1117" i="8" s="1"/>
  <c r="A1117" i="10"/>
  <c r="C1116" i="10"/>
  <c r="B1117" i="9"/>
  <c r="C1117" i="9" s="1"/>
  <c r="A1125" i="12" l="1"/>
  <c r="B1124" i="12"/>
  <c r="C1124" i="12" s="1"/>
  <c r="B1118" i="8"/>
  <c r="C1118" i="8" s="1"/>
  <c r="C1117" i="10"/>
  <c r="A1118" i="10"/>
  <c r="B1118" i="9"/>
  <c r="C1118" i="9" s="1"/>
  <c r="A1126" i="12" l="1"/>
  <c r="B1125" i="12"/>
  <c r="C1125" i="12" s="1"/>
  <c r="B1119" i="8"/>
  <c r="C1119" i="8" s="1"/>
  <c r="C1118" i="10"/>
  <c r="A1119" i="10"/>
  <c r="B1119" i="9"/>
  <c r="C1119" i="9" s="1"/>
  <c r="A1127" i="12" l="1"/>
  <c r="B1126" i="12"/>
  <c r="C1126" i="12" s="1"/>
  <c r="B1120" i="8"/>
  <c r="C1120" i="8" s="1"/>
  <c r="A1120" i="10"/>
  <c r="C1119" i="10"/>
  <c r="B1120" i="9"/>
  <c r="C1120" i="9" s="1"/>
  <c r="A1128" i="12" l="1"/>
  <c r="B1127" i="12"/>
  <c r="C1127" i="12" s="1"/>
  <c r="B1121" i="8"/>
  <c r="C1121" i="8" s="1"/>
  <c r="A1121" i="10"/>
  <c r="C1120" i="10"/>
  <c r="B1121" i="9"/>
  <c r="C1121" i="9" s="1"/>
  <c r="A1129" i="12" l="1"/>
  <c r="B1128" i="12"/>
  <c r="C1128" i="12" s="1"/>
  <c r="B1122" i="8"/>
  <c r="C1122" i="8" s="1"/>
  <c r="C1121" i="10"/>
  <c r="A1122" i="10"/>
  <c r="B1122" i="9"/>
  <c r="C1122" i="9" s="1"/>
  <c r="A1130" i="12" l="1"/>
  <c r="B1129" i="12"/>
  <c r="C1129" i="12" s="1"/>
  <c r="B1123" i="8"/>
  <c r="C1123" i="8" s="1"/>
  <c r="C1122" i="10"/>
  <c r="A1123" i="10"/>
  <c r="B1123" i="9"/>
  <c r="C1123" i="9" s="1"/>
  <c r="A1131" i="12" l="1"/>
  <c r="B1130" i="12"/>
  <c r="C1130" i="12" s="1"/>
  <c r="B1124" i="8"/>
  <c r="C1124" i="8" s="1"/>
  <c r="A1124" i="10"/>
  <c r="C1123" i="10"/>
  <c r="B1124" i="9"/>
  <c r="C1124" i="9" s="1"/>
  <c r="A1132" i="12" l="1"/>
  <c r="B1131" i="12"/>
  <c r="C1131" i="12" s="1"/>
  <c r="B1125" i="8"/>
  <c r="C1125" i="8" s="1"/>
  <c r="A1125" i="10"/>
  <c r="C1124" i="10"/>
  <c r="B1125" i="9"/>
  <c r="C1125" i="9" s="1"/>
  <c r="A1133" i="12" l="1"/>
  <c r="B1132" i="12"/>
  <c r="C1132" i="12" s="1"/>
  <c r="B1126" i="8"/>
  <c r="C1126" i="8" s="1"/>
  <c r="C1125" i="10"/>
  <c r="A1126" i="10"/>
  <c r="B1126" i="9"/>
  <c r="C1126" i="9" s="1"/>
  <c r="A1134" i="12" l="1"/>
  <c r="B1133" i="12"/>
  <c r="C1133" i="12" s="1"/>
  <c r="B1127" i="8"/>
  <c r="C1127" i="8" s="1"/>
  <c r="C1126" i="10"/>
  <c r="A1127" i="10"/>
  <c r="B1127" i="9"/>
  <c r="C1127" i="9" s="1"/>
  <c r="A1135" i="12" l="1"/>
  <c r="B1134" i="12"/>
  <c r="C1134" i="12" s="1"/>
  <c r="B1128" i="8"/>
  <c r="C1128" i="8" s="1"/>
  <c r="A1128" i="10"/>
  <c r="C1127" i="10"/>
  <c r="B1128" i="9"/>
  <c r="C1128" i="9" s="1"/>
  <c r="A1136" i="12" l="1"/>
  <c r="B1135" i="12"/>
  <c r="C1135" i="12" s="1"/>
  <c r="B1129" i="8"/>
  <c r="C1129" i="8" s="1"/>
  <c r="A1129" i="10"/>
  <c r="C1128" i="10"/>
  <c r="B1129" i="9"/>
  <c r="C1129" i="9" s="1"/>
  <c r="A1137" i="12" l="1"/>
  <c r="B1136" i="12"/>
  <c r="C1136" i="12" s="1"/>
  <c r="B1130" i="8"/>
  <c r="C1130" i="8" s="1"/>
  <c r="C1129" i="10"/>
  <c r="A1130" i="10"/>
  <c r="B1130" i="9"/>
  <c r="C1130" i="9" s="1"/>
  <c r="A1138" i="12" l="1"/>
  <c r="B1137" i="12"/>
  <c r="C1137" i="12" s="1"/>
  <c r="B1131" i="8"/>
  <c r="C1131" i="8" s="1"/>
  <c r="C1130" i="10"/>
  <c r="A1131" i="10"/>
  <c r="B1131" i="9"/>
  <c r="C1131" i="9" s="1"/>
  <c r="A1139" i="12" l="1"/>
  <c r="B1138" i="12"/>
  <c r="C1138" i="12" s="1"/>
  <c r="B1132" i="8"/>
  <c r="C1132" i="8" s="1"/>
  <c r="A1132" i="10"/>
  <c r="C1131" i="10"/>
  <c r="B1132" i="9"/>
  <c r="C1132" i="9" s="1"/>
  <c r="A1140" i="12" l="1"/>
  <c r="B1139" i="12"/>
  <c r="C1139" i="12" s="1"/>
  <c r="B1133" i="8"/>
  <c r="C1133" i="8" s="1"/>
  <c r="A1133" i="10"/>
  <c r="C1132" i="10"/>
  <c r="B1133" i="9"/>
  <c r="C1133" i="9" s="1"/>
  <c r="A1141" i="12" l="1"/>
  <c r="B1140" i="12"/>
  <c r="C1140" i="12" s="1"/>
  <c r="B1134" i="8"/>
  <c r="C1134" i="8" s="1"/>
  <c r="C1133" i="10"/>
  <c r="A1134" i="10"/>
  <c r="B1134" i="9"/>
  <c r="C1134" i="9" s="1"/>
  <c r="A1142" i="12" l="1"/>
  <c r="B1141" i="12"/>
  <c r="C1141" i="12" s="1"/>
  <c r="B1135" i="8"/>
  <c r="C1135" i="8" s="1"/>
  <c r="C1134" i="10"/>
  <c r="A1135" i="10"/>
  <c r="B1135" i="9"/>
  <c r="C1135" i="9" s="1"/>
  <c r="A1143" i="12" l="1"/>
  <c r="B1142" i="12"/>
  <c r="C1142" i="12" s="1"/>
  <c r="B1136" i="8"/>
  <c r="C1136" i="8" s="1"/>
  <c r="A1136" i="10"/>
  <c r="C1135" i="10"/>
  <c r="B1136" i="9"/>
  <c r="C1136" i="9" s="1"/>
  <c r="A1144" i="12" l="1"/>
  <c r="B1143" i="12"/>
  <c r="C1143" i="12" s="1"/>
  <c r="B1137" i="8"/>
  <c r="C1137" i="8" s="1"/>
  <c r="A1137" i="10"/>
  <c r="C1136" i="10"/>
  <c r="B1137" i="9"/>
  <c r="C1137" i="9" s="1"/>
  <c r="A1145" i="12" l="1"/>
  <c r="B1144" i="12"/>
  <c r="C1144" i="12" s="1"/>
  <c r="B1138" i="8"/>
  <c r="C1138" i="8" s="1"/>
  <c r="C1137" i="10"/>
  <c r="A1138" i="10"/>
  <c r="B1138" i="9"/>
  <c r="C1138" i="9" s="1"/>
  <c r="A1146" i="12" l="1"/>
  <c r="B1145" i="12"/>
  <c r="C1145" i="12" s="1"/>
  <c r="B1139" i="8"/>
  <c r="C1139" i="8" s="1"/>
  <c r="C1138" i="10"/>
  <c r="A1139" i="10"/>
  <c r="B1139" i="9"/>
  <c r="C1139" i="9" s="1"/>
  <c r="A1147" i="12" l="1"/>
  <c r="B1146" i="12"/>
  <c r="C1146" i="12" s="1"/>
  <c r="B1140" i="8"/>
  <c r="C1140" i="8" s="1"/>
  <c r="A1140" i="10"/>
  <c r="C1139" i="10"/>
  <c r="B1140" i="9"/>
  <c r="C1140" i="9" s="1"/>
  <c r="A1148" i="12" l="1"/>
  <c r="B1147" i="12"/>
  <c r="C1147" i="12" s="1"/>
  <c r="B1141" i="8"/>
  <c r="C1141" i="8" s="1"/>
  <c r="A1141" i="10"/>
  <c r="C1140" i="10"/>
  <c r="B1141" i="9"/>
  <c r="C1141" i="9" s="1"/>
  <c r="A1149" i="12" l="1"/>
  <c r="B1148" i="12"/>
  <c r="C1148" i="12" s="1"/>
  <c r="B1142" i="8"/>
  <c r="C1142" i="8" s="1"/>
  <c r="C1141" i="10"/>
  <c r="A1142" i="10"/>
  <c r="B1142" i="9"/>
  <c r="C1142" i="9" s="1"/>
  <c r="A1150" i="12" l="1"/>
  <c r="B1149" i="12"/>
  <c r="C1149" i="12" s="1"/>
  <c r="B1143" i="8"/>
  <c r="C1143" i="8" s="1"/>
  <c r="C1142" i="10"/>
  <c r="A1143" i="10"/>
  <c r="B1143" i="9"/>
  <c r="C1143" i="9" s="1"/>
  <c r="A1151" i="12" l="1"/>
  <c r="B1150" i="12"/>
  <c r="C1150" i="12" s="1"/>
  <c r="B1144" i="8"/>
  <c r="C1144" i="8" s="1"/>
  <c r="A1144" i="10"/>
  <c r="C1143" i="10"/>
  <c r="B1144" i="9"/>
  <c r="C1144" i="9" s="1"/>
  <c r="A1152" i="12" l="1"/>
  <c r="B1151" i="12"/>
  <c r="C1151" i="12" s="1"/>
  <c r="B1145" i="8"/>
  <c r="C1145" i="8" s="1"/>
  <c r="A1145" i="10"/>
  <c r="C1144" i="10"/>
  <c r="B1145" i="9"/>
  <c r="C1145" i="9" s="1"/>
  <c r="A1153" i="12" l="1"/>
  <c r="B1152" i="12"/>
  <c r="C1152" i="12" s="1"/>
  <c r="B1146" i="8"/>
  <c r="C1146" i="8" s="1"/>
  <c r="C1145" i="10"/>
  <c r="A1146" i="10"/>
  <c r="B1146" i="9"/>
  <c r="C1146" i="9" s="1"/>
  <c r="A1154" i="12" l="1"/>
  <c r="B1153" i="12"/>
  <c r="C1153" i="12" s="1"/>
  <c r="B1147" i="8"/>
  <c r="C1147" i="8" s="1"/>
  <c r="C1146" i="10"/>
  <c r="A1147" i="10"/>
  <c r="B1147" i="9"/>
  <c r="C1147" i="9" s="1"/>
  <c r="A1155" i="12" l="1"/>
  <c r="B1154" i="12"/>
  <c r="C1154" i="12" s="1"/>
  <c r="B1148" i="8"/>
  <c r="C1148" i="8" s="1"/>
  <c r="A1148" i="10"/>
  <c r="C1147" i="10"/>
  <c r="B1148" i="9"/>
  <c r="C1148" i="9" s="1"/>
  <c r="A1156" i="12" l="1"/>
  <c r="B1155" i="12"/>
  <c r="C1155" i="12" s="1"/>
  <c r="B1149" i="8"/>
  <c r="C1149" i="8" s="1"/>
  <c r="A1149" i="10"/>
  <c r="C1148" i="10"/>
  <c r="B1149" i="9"/>
  <c r="C1149" i="9" s="1"/>
  <c r="A1157" i="12" l="1"/>
  <c r="B1156" i="12"/>
  <c r="C1156" i="12" s="1"/>
  <c r="B1150" i="8"/>
  <c r="C1150" i="8" s="1"/>
  <c r="C1149" i="10"/>
  <c r="A1150" i="10"/>
  <c r="B1150" i="9"/>
  <c r="C1150" i="9" s="1"/>
  <c r="A1158" i="12" l="1"/>
  <c r="B1157" i="12"/>
  <c r="C1157" i="12" s="1"/>
  <c r="B1151" i="8"/>
  <c r="C1151" i="8" s="1"/>
  <c r="C1150" i="10"/>
  <c r="A1151" i="10"/>
  <c r="B1151" i="9"/>
  <c r="C1151" i="9" s="1"/>
  <c r="A1159" i="12" l="1"/>
  <c r="B1158" i="12"/>
  <c r="C1158" i="12" s="1"/>
  <c r="B1152" i="8"/>
  <c r="C1152" i="8" s="1"/>
  <c r="A1152" i="10"/>
  <c r="C1151" i="10"/>
  <c r="B1152" i="9"/>
  <c r="C1152" i="9" s="1"/>
  <c r="A1160" i="12" l="1"/>
  <c r="B1159" i="12"/>
  <c r="C1159" i="12" s="1"/>
  <c r="B1153" i="8"/>
  <c r="C1153" i="8" s="1"/>
  <c r="A1153" i="10"/>
  <c r="C1152" i="10"/>
  <c r="B1153" i="9"/>
  <c r="C1153" i="9" s="1"/>
  <c r="A1161" i="12" l="1"/>
  <c r="B1160" i="12"/>
  <c r="C1160" i="12" s="1"/>
  <c r="B1154" i="8"/>
  <c r="C1154" i="8" s="1"/>
  <c r="C1153" i="10"/>
  <c r="A1154" i="10"/>
  <c r="B1154" i="9"/>
  <c r="C1154" i="9" s="1"/>
  <c r="A1162" i="12" l="1"/>
  <c r="B1161" i="12"/>
  <c r="C1161" i="12" s="1"/>
  <c r="B1155" i="8"/>
  <c r="C1155" i="8" s="1"/>
  <c r="C1154" i="10"/>
  <c r="A1155" i="10"/>
  <c r="B1155" i="9"/>
  <c r="C1155" i="9" s="1"/>
  <c r="A1163" i="12" l="1"/>
  <c r="B1162" i="12"/>
  <c r="C1162" i="12" s="1"/>
  <c r="B1156" i="8"/>
  <c r="C1156" i="8" s="1"/>
  <c r="A1156" i="10"/>
  <c r="C1155" i="10"/>
  <c r="B1156" i="9"/>
  <c r="C1156" i="9" s="1"/>
  <c r="A1164" i="12" l="1"/>
  <c r="B1163" i="12"/>
  <c r="C1163" i="12" s="1"/>
  <c r="B1157" i="8"/>
  <c r="C1157" i="8" s="1"/>
  <c r="A1157" i="10"/>
  <c r="C1156" i="10"/>
  <c r="B1157" i="9"/>
  <c r="C1157" i="9" s="1"/>
  <c r="A1165" i="12" l="1"/>
  <c r="B1164" i="12"/>
  <c r="C1164" i="12" s="1"/>
  <c r="B1158" i="8"/>
  <c r="C1158" i="8" s="1"/>
  <c r="C1157" i="10"/>
  <c r="A1158" i="10"/>
  <c r="B1158" i="9"/>
  <c r="C1158" i="9" s="1"/>
  <c r="A1166" i="12" l="1"/>
  <c r="B1165" i="12"/>
  <c r="C1165" i="12" s="1"/>
  <c r="B1159" i="8"/>
  <c r="C1159" i="8" s="1"/>
  <c r="C1158" i="10"/>
  <c r="A1159" i="10"/>
  <c r="B1159" i="9"/>
  <c r="C1159" i="9" s="1"/>
  <c r="A1167" i="12" l="1"/>
  <c r="B1166" i="12"/>
  <c r="C1166" i="12" s="1"/>
  <c r="B1160" i="8"/>
  <c r="C1160" i="8" s="1"/>
  <c r="A1160" i="10"/>
  <c r="C1159" i="10"/>
  <c r="B1160" i="9"/>
  <c r="C1160" i="9" s="1"/>
  <c r="A1168" i="12" l="1"/>
  <c r="B1167" i="12"/>
  <c r="C1167" i="12" s="1"/>
  <c r="B1161" i="8"/>
  <c r="C1161" i="8" s="1"/>
  <c r="A1161" i="10"/>
  <c r="C1160" i="10"/>
  <c r="B1161" i="9"/>
  <c r="C1161" i="9" s="1"/>
  <c r="A1169" i="12" l="1"/>
  <c r="B1168" i="12"/>
  <c r="C1168" i="12" s="1"/>
  <c r="B1162" i="8"/>
  <c r="C1162" i="8" s="1"/>
  <c r="C1161" i="10"/>
  <c r="A1162" i="10"/>
  <c r="B1162" i="9"/>
  <c r="C1162" i="9" s="1"/>
  <c r="A1170" i="12" l="1"/>
  <c r="B1169" i="12"/>
  <c r="C1169" i="12" s="1"/>
  <c r="B1163" i="8"/>
  <c r="C1163" i="8" s="1"/>
  <c r="C1162" i="10"/>
  <c r="A1163" i="10"/>
  <c r="B1163" i="9"/>
  <c r="C1163" i="9" s="1"/>
  <c r="A1171" i="12" l="1"/>
  <c r="B1170" i="12"/>
  <c r="C1170" i="12" s="1"/>
  <c r="B1164" i="8"/>
  <c r="C1164" i="8" s="1"/>
  <c r="A1164" i="10"/>
  <c r="C1163" i="10"/>
  <c r="B1164" i="9"/>
  <c r="C1164" i="9" s="1"/>
  <c r="A1172" i="12" l="1"/>
  <c r="B1171" i="12"/>
  <c r="C1171" i="12" s="1"/>
  <c r="B1165" i="8"/>
  <c r="C1165" i="8" s="1"/>
  <c r="A1165" i="10"/>
  <c r="C1164" i="10"/>
  <c r="B1165" i="9"/>
  <c r="C1165" i="9" s="1"/>
  <c r="A1173" i="12" l="1"/>
  <c r="B1172" i="12"/>
  <c r="C1172" i="12" s="1"/>
  <c r="B1166" i="8"/>
  <c r="C1166" i="8" s="1"/>
  <c r="C1165" i="10"/>
  <c r="A1166" i="10"/>
  <c r="B1166" i="9"/>
  <c r="C1166" i="9" s="1"/>
  <c r="A1174" i="12" l="1"/>
  <c r="B1173" i="12"/>
  <c r="C1173" i="12" s="1"/>
  <c r="B1167" i="8"/>
  <c r="C1167" i="8" s="1"/>
  <c r="C1166" i="10"/>
  <c r="A1167" i="10"/>
  <c r="B1167" i="9"/>
  <c r="C1167" i="9" s="1"/>
  <c r="A1175" i="12" l="1"/>
  <c r="B1174" i="12"/>
  <c r="C1174" i="12" s="1"/>
  <c r="B1168" i="8"/>
  <c r="C1168" i="8" s="1"/>
  <c r="A1168" i="10"/>
  <c r="C1167" i="10"/>
  <c r="B1168" i="9"/>
  <c r="C1168" i="9" s="1"/>
  <c r="A1176" i="12" l="1"/>
  <c r="B1175" i="12"/>
  <c r="C1175" i="12" s="1"/>
  <c r="B1169" i="8"/>
  <c r="C1169" i="8" s="1"/>
  <c r="A1169" i="10"/>
  <c r="C1168" i="10"/>
  <c r="B1169" i="9"/>
  <c r="C1169" i="9" s="1"/>
  <c r="A1177" i="12" l="1"/>
  <c r="B1176" i="12"/>
  <c r="C1176" i="12" s="1"/>
  <c r="B1170" i="8"/>
  <c r="C1170" i="8" s="1"/>
  <c r="C1169" i="10"/>
  <c r="A1170" i="10"/>
  <c r="B1170" i="9"/>
  <c r="C1170" i="9" s="1"/>
  <c r="A1178" i="12" l="1"/>
  <c r="B1177" i="12"/>
  <c r="C1177" i="12" s="1"/>
  <c r="B1171" i="8"/>
  <c r="C1171" i="8" s="1"/>
  <c r="C1170" i="10"/>
  <c r="A1171" i="10"/>
  <c r="B1171" i="9"/>
  <c r="C1171" i="9" s="1"/>
  <c r="A1179" i="12" l="1"/>
  <c r="B1178" i="12"/>
  <c r="C1178" i="12" s="1"/>
  <c r="B1172" i="8"/>
  <c r="C1172" i="8" s="1"/>
  <c r="A1172" i="10"/>
  <c r="C1171" i="10"/>
  <c r="B1172" i="9"/>
  <c r="C1172" i="9" s="1"/>
  <c r="A1180" i="12" l="1"/>
  <c r="B1179" i="12"/>
  <c r="C1179" i="12" s="1"/>
  <c r="B1173" i="8"/>
  <c r="C1173" i="8" s="1"/>
  <c r="A1173" i="10"/>
  <c r="C1172" i="10"/>
  <c r="B1173" i="9"/>
  <c r="C1173" i="9" s="1"/>
  <c r="A1181" i="12" l="1"/>
  <c r="B1180" i="12"/>
  <c r="C1180" i="12" s="1"/>
  <c r="B1174" i="8"/>
  <c r="C1174" i="8" s="1"/>
  <c r="C1173" i="10"/>
  <c r="A1174" i="10"/>
  <c r="B1174" i="9"/>
  <c r="C1174" i="9" s="1"/>
  <c r="A1182" i="12" l="1"/>
  <c r="B1181" i="12"/>
  <c r="C1181" i="12" s="1"/>
  <c r="B1175" i="8"/>
  <c r="C1175" i="8" s="1"/>
  <c r="C1174" i="10"/>
  <c r="A1175" i="10"/>
  <c r="B1175" i="9"/>
  <c r="C1175" i="9" s="1"/>
  <c r="A1183" i="12" l="1"/>
  <c r="B1182" i="12"/>
  <c r="C1182" i="12" s="1"/>
  <c r="B1176" i="8"/>
  <c r="C1176" i="8" s="1"/>
  <c r="A1176" i="10"/>
  <c r="C1175" i="10"/>
  <c r="B1176" i="9"/>
  <c r="C1176" i="9" s="1"/>
  <c r="A1184" i="12" l="1"/>
  <c r="B1183" i="12"/>
  <c r="C1183" i="12" s="1"/>
  <c r="B1177" i="8"/>
  <c r="C1177" i="8" s="1"/>
  <c r="A1177" i="10"/>
  <c r="C1176" i="10"/>
  <c r="B1177" i="9"/>
  <c r="C1177" i="9" s="1"/>
  <c r="A1185" i="12" l="1"/>
  <c r="B1184" i="12"/>
  <c r="C1184" i="12" s="1"/>
  <c r="B1178" i="8"/>
  <c r="C1178" i="8" s="1"/>
  <c r="C1177" i="10"/>
  <c r="A1178" i="10"/>
  <c r="B1178" i="9"/>
  <c r="C1178" i="9" s="1"/>
  <c r="A1186" i="12" l="1"/>
  <c r="B1185" i="12"/>
  <c r="C1185" i="12" s="1"/>
  <c r="B1179" i="8"/>
  <c r="C1179" i="8" s="1"/>
  <c r="C1178" i="10"/>
  <c r="A1179" i="10"/>
  <c r="B1179" i="9"/>
  <c r="C1179" i="9" s="1"/>
  <c r="A1187" i="12" l="1"/>
  <c r="B1186" i="12"/>
  <c r="C1186" i="12" s="1"/>
  <c r="B1180" i="8"/>
  <c r="C1180" i="8" s="1"/>
  <c r="A1180" i="10"/>
  <c r="C1179" i="10"/>
  <c r="B1180" i="9"/>
  <c r="C1180" i="9" s="1"/>
  <c r="A1188" i="12" l="1"/>
  <c r="B1187" i="12"/>
  <c r="C1187" i="12" s="1"/>
  <c r="B1181" i="8"/>
  <c r="C1181" i="8" s="1"/>
  <c r="A1181" i="10"/>
  <c r="C1180" i="10"/>
  <c r="B1181" i="9"/>
  <c r="C1181" i="9" s="1"/>
  <c r="A1189" i="12" l="1"/>
  <c r="B1188" i="12"/>
  <c r="C1188" i="12" s="1"/>
  <c r="B1182" i="8"/>
  <c r="C1182" i="8" s="1"/>
  <c r="C1181" i="10"/>
  <c r="A1182" i="10"/>
  <c r="B1182" i="9"/>
  <c r="C1182" i="9" s="1"/>
  <c r="A1190" i="12" l="1"/>
  <c r="B1189" i="12"/>
  <c r="C1189" i="12" s="1"/>
  <c r="B1183" i="8"/>
  <c r="C1183" i="8" s="1"/>
  <c r="C1182" i="10"/>
  <c r="A1183" i="10"/>
  <c r="B1183" i="9"/>
  <c r="C1183" i="9" s="1"/>
  <c r="A1191" i="12" l="1"/>
  <c r="B1190" i="12"/>
  <c r="C1190" i="12" s="1"/>
  <c r="B1184" i="8"/>
  <c r="C1184" i="8" s="1"/>
  <c r="A1184" i="10"/>
  <c r="C1183" i="10"/>
  <c r="B1184" i="9"/>
  <c r="C1184" i="9" s="1"/>
  <c r="A1192" i="12" l="1"/>
  <c r="B1191" i="12"/>
  <c r="C1191" i="12" s="1"/>
  <c r="B1185" i="8"/>
  <c r="C1185" i="8" s="1"/>
  <c r="A1185" i="10"/>
  <c r="C1184" i="10"/>
  <c r="B1185" i="9"/>
  <c r="C1185" i="9" s="1"/>
  <c r="A1193" i="12" l="1"/>
  <c r="B1192" i="12"/>
  <c r="C1192" i="12" s="1"/>
  <c r="B1186" i="8"/>
  <c r="C1186" i="8" s="1"/>
  <c r="C1185" i="10"/>
  <c r="A1186" i="10"/>
  <c r="B1186" i="9"/>
  <c r="C1186" i="9" s="1"/>
  <c r="A1194" i="12" l="1"/>
  <c r="B1193" i="12"/>
  <c r="C1193" i="12" s="1"/>
  <c r="B1187" i="8"/>
  <c r="C1187" i="8" s="1"/>
  <c r="C1186" i="10"/>
  <c r="A1187" i="10"/>
  <c r="B1187" i="9"/>
  <c r="C1187" i="9" s="1"/>
  <c r="A1195" i="12" l="1"/>
  <c r="B1194" i="12"/>
  <c r="C1194" i="12" s="1"/>
  <c r="B1188" i="8"/>
  <c r="C1188" i="8" s="1"/>
  <c r="A1188" i="10"/>
  <c r="C1187" i="10"/>
  <c r="B1188" i="9"/>
  <c r="C1188" i="9" s="1"/>
  <c r="A1196" i="12" l="1"/>
  <c r="B1195" i="12"/>
  <c r="C1195" i="12" s="1"/>
  <c r="B1189" i="8"/>
  <c r="C1189" i="8" s="1"/>
  <c r="A1189" i="10"/>
  <c r="C1188" i="10"/>
  <c r="B1189" i="9"/>
  <c r="C1189" i="9" s="1"/>
  <c r="A1197" i="12" l="1"/>
  <c r="B1196" i="12"/>
  <c r="C1196" i="12" s="1"/>
  <c r="B1190" i="8"/>
  <c r="C1190" i="8" s="1"/>
  <c r="C1189" i="10"/>
  <c r="A1190" i="10"/>
  <c r="B1190" i="9"/>
  <c r="C1190" i="9" s="1"/>
  <c r="A1198" i="12" l="1"/>
  <c r="B1197" i="12"/>
  <c r="C1197" i="12" s="1"/>
  <c r="B1191" i="8"/>
  <c r="C1191" i="8" s="1"/>
  <c r="C1190" i="10"/>
  <c r="A1191" i="10"/>
  <c r="B1191" i="9"/>
  <c r="C1191" i="9" s="1"/>
  <c r="A1199" i="12" l="1"/>
  <c r="B1198" i="12"/>
  <c r="C1198" i="12" s="1"/>
  <c r="B1192" i="8"/>
  <c r="C1192" i="8" s="1"/>
  <c r="A1192" i="10"/>
  <c r="C1191" i="10"/>
  <c r="B1192" i="9"/>
  <c r="C1192" i="9" s="1"/>
  <c r="A1200" i="12" l="1"/>
  <c r="B1199" i="12"/>
  <c r="C1199" i="12" s="1"/>
  <c r="B1193" i="8"/>
  <c r="C1193" i="8" s="1"/>
  <c r="A1193" i="10"/>
  <c r="C1192" i="10"/>
  <c r="B1193" i="9"/>
  <c r="C1193" i="9" s="1"/>
  <c r="A1201" i="12" l="1"/>
  <c r="B1200" i="12"/>
  <c r="C1200" i="12" s="1"/>
  <c r="B1194" i="8"/>
  <c r="C1194" i="8" s="1"/>
  <c r="C1193" i="10"/>
  <c r="A1194" i="10"/>
  <c r="B1194" i="9"/>
  <c r="C1194" i="9" s="1"/>
  <c r="A1202" i="12" l="1"/>
  <c r="B1201" i="12"/>
  <c r="C1201" i="12" s="1"/>
  <c r="B1195" i="8"/>
  <c r="C1195" i="8" s="1"/>
  <c r="C1194" i="10"/>
  <c r="A1195" i="10"/>
  <c r="B1195" i="9"/>
  <c r="C1195" i="9" s="1"/>
  <c r="A1203" i="12" l="1"/>
  <c r="B1202" i="12"/>
  <c r="C1202" i="12" s="1"/>
  <c r="B1196" i="8"/>
  <c r="C1196" i="8" s="1"/>
  <c r="A1196" i="10"/>
  <c r="C1195" i="10"/>
  <c r="B1196" i="9"/>
  <c r="C1196" i="9" s="1"/>
  <c r="A1204" i="12" l="1"/>
  <c r="B1203" i="12"/>
  <c r="C1203" i="12" s="1"/>
  <c r="B1197" i="8"/>
  <c r="C1197" i="8" s="1"/>
  <c r="A1197" i="10"/>
  <c r="C1196" i="10"/>
  <c r="B1197" i="9"/>
  <c r="C1197" i="9" s="1"/>
  <c r="A1205" i="12" l="1"/>
  <c r="B1204" i="12"/>
  <c r="C1204" i="12" s="1"/>
  <c r="B1198" i="8"/>
  <c r="C1198" i="8" s="1"/>
  <c r="C1197" i="10"/>
  <c r="A1198" i="10"/>
  <c r="B1198" i="9"/>
  <c r="C1198" i="9" s="1"/>
  <c r="A1206" i="12" l="1"/>
  <c r="B1205" i="12"/>
  <c r="C1205" i="12" s="1"/>
  <c r="B1199" i="8"/>
  <c r="C1199" i="8" s="1"/>
  <c r="C1198" i="10"/>
  <c r="A1199" i="10"/>
  <c r="B1199" i="9"/>
  <c r="C1199" i="9" s="1"/>
  <c r="A1207" i="12" l="1"/>
  <c r="B1206" i="12"/>
  <c r="C1206" i="12" s="1"/>
  <c r="B1200" i="8"/>
  <c r="C1200" i="8" s="1"/>
  <c r="A1200" i="10"/>
  <c r="C1199" i="10"/>
  <c r="B1200" i="9"/>
  <c r="C1200" i="9" s="1"/>
  <c r="A1208" i="12" l="1"/>
  <c r="B1207" i="12"/>
  <c r="C1207" i="12" s="1"/>
  <c r="B1201" i="8"/>
  <c r="C1201" i="8" s="1"/>
  <c r="A1201" i="10"/>
  <c r="C1200" i="10"/>
  <c r="B1201" i="9"/>
  <c r="C1201" i="9" s="1"/>
  <c r="A1209" i="12" l="1"/>
  <c r="B1208" i="12"/>
  <c r="C1208" i="12" s="1"/>
  <c r="B1202" i="8"/>
  <c r="C1202" i="8" s="1"/>
  <c r="C1201" i="10"/>
  <c r="A1202" i="10"/>
  <c r="B1202" i="9"/>
  <c r="C1202" i="9" s="1"/>
  <c r="A1210" i="12" l="1"/>
  <c r="B1209" i="12"/>
  <c r="C1209" i="12" s="1"/>
  <c r="B1203" i="8"/>
  <c r="C1203" i="8" s="1"/>
  <c r="C1202" i="10"/>
  <c r="A1203" i="10"/>
  <c r="B1203" i="9"/>
  <c r="C1203" i="9" s="1"/>
  <c r="A1211" i="12" l="1"/>
  <c r="B1210" i="12"/>
  <c r="C1210" i="12" s="1"/>
  <c r="B1204" i="8"/>
  <c r="C1204" i="8" s="1"/>
  <c r="A1204" i="10"/>
  <c r="C1203" i="10"/>
  <c r="B1204" i="9"/>
  <c r="C1204" i="9" s="1"/>
  <c r="A1212" i="12" l="1"/>
  <c r="B1211" i="12"/>
  <c r="C1211" i="12" s="1"/>
  <c r="B1205" i="8"/>
  <c r="C1205" i="8" s="1"/>
  <c r="A1205" i="10"/>
  <c r="C1204" i="10"/>
  <c r="B1205" i="9"/>
  <c r="C1205" i="9" s="1"/>
  <c r="A1213" i="12" l="1"/>
  <c r="B1212" i="12"/>
  <c r="C1212" i="12" s="1"/>
  <c r="B1206" i="8"/>
  <c r="C1206" i="8" s="1"/>
  <c r="C1205" i="10"/>
  <c r="A1206" i="10"/>
  <c r="B1206" i="9"/>
  <c r="C1206" i="9" s="1"/>
  <c r="A1214" i="12" l="1"/>
  <c r="B1213" i="12"/>
  <c r="C1213" i="12" s="1"/>
  <c r="B1207" i="8"/>
  <c r="C1207" i="8" s="1"/>
  <c r="C1206" i="10"/>
  <c r="A1207" i="10"/>
  <c r="B1207" i="9"/>
  <c r="C1207" i="9" s="1"/>
  <c r="A1215" i="12" l="1"/>
  <c r="B1214" i="12"/>
  <c r="C1214" i="12" s="1"/>
  <c r="B1208" i="8"/>
  <c r="C1208" i="8" s="1"/>
  <c r="A1208" i="10"/>
  <c r="C1207" i="10"/>
  <c r="B1208" i="9"/>
  <c r="C1208" i="9" s="1"/>
  <c r="A1216" i="12" l="1"/>
  <c r="B1215" i="12"/>
  <c r="C1215" i="12" s="1"/>
  <c r="B1209" i="8"/>
  <c r="C1209" i="8" s="1"/>
  <c r="A1209" i="10"/>
  <c r="C1208" i="10"/>
  <c r="B1209" i="9"/>
  <c r="C1209" i="9" s="1"/>
  <c r="A1217" i="12" l="1"/>
  <c r="B1216" i="12"/>
  <c r="C1216" i="12" s="1"/>
  <c r="B1210" i="8"/>
  <c r="C1210" i="8" s="1"/>
  <c r="C1209" i="10"/>
  <c r="A1210" i="10"/>
  <c r="B1210" i="9"/>
  <c r="C1210" i="9" s="1"/>
  <c r="A1218" i="12" l="1"/>
  <c r="B1217" i="12"/>
  <c r="C1217" i="12" s="1"/>
  <c r="B1211" i="8"/>
  <c r="C1211" i="8" s="1"/>
  <c r="C1210" i="10"/>
  <c r="A1211" i="10"/>
  <c r="B1211" i="9"/>
  <c r="C1211" i="9" s="1"/>
  <c r="A1219" i="12" l="1"/>
  <c r="B1218" i="12"/>
  <c r="C1218" i="12" s="1"/>
  <c r="B1212" i="8"/>
  <c r="C1212" i="8" s="1"/>
  <c r="A1212" i="10"/>
  <c r="C1211" i="10"/>
  <c r="B1212" i="9"/>
  <c r="C1212" i="9" s="1"/>
  <c r="A1220" i="12" l="1"/>
  <c r="B1219" i="12"/>
  <c r="C1219" i="12" s="1"/>
  <c r="B1213" i="8"/>
  <c r="C1213" i="8" s="1"/>
  <c r="A1213" i="10"/>
  <c r="C1212" i="10"/>
  <c r="B1213" i="9"/>
  <c r="C1213" i="9" s="1"/>
  <c r="A1221" i="12" l="1"/>
  <c r="B1220" i="12"/>
  <c r="C1220" i="12" s="1"/>
  <c r="B1214" i="8"/>
  <c r="C1214" i="8" s="1"/>
  <c r="C1213" i="10"/>
  <c r="A1214" i="10"/>
  <c r="B1214" i="9"/>
  <c r="C1214" i="9" s="1"/>
  <c r="A1222" i="12" l="1"/>
  <c r="B1221" i="12"/>
  <c r="C1221" i="12" s="1"/>
  <c r="B1215" i="8"/>
  <c r="C1215" i="8" s="1"/>
  <c r="C1214" i="10"/>
  <c r="A1215" i="10"/>
  <c r="B1215" i="9"/>
  <c r="C1215" i="9" s="1"/>
  <c r="A1223" i="12" l="1"/>
  <c r="B1222" i="12"/>
  <c r="C1222" i="12" s="1"/>
  <c r="B1216" i="8"/>
  <c r="C1216" i="8" s="1"/>
  <c r="A1216" i="10"/>
  <c r="C1215" i="10"/>
  <c r="B1216" i="9"/>
  <c r="C1216" i="9" s="1"/>
  <c r="A1224" i="12" l="1"/>
  <c r="B1223" i="12"/>
  <c r="C1223" i="12" s="1"/>
  <c r="B1217" i="8"/>
  <c r="C1217" i="8" s="1"/>
  <c r="A1217" i="10"/>
  <c r="C1216" i="10"/>
  <c r="B1217" i="9"/>
  <c r="C1217" i="9" s="1"/>
  <c r="A1225" i="12" l="1"/>
  <c r="B1224" i="12"/>
  <c r="C1224" i="12" s="1"/>
  <c r="B1218" i="8"/>
  <c r="C1218" i="8" s="1"/>
  <c r="C1217" i="10"/>
  <c r="A1218" i="10"/>
  <c r="B1218" i="9"/>
  <c r="C1218" i="9" s="1"/>
  <c r="A1226" i="12" l="1"/>
  <c r="B1225" i="12"/>
  <c r="C1225" i="12" s="1"/>
  <c r="B1219" i="8"/>
  <c r="C1219" i="8" s="1"/>
  <c r="C1218" i="10"/>
  <c r="A1219" i="10"/>
  <c r="B1219" i="9"/>
  <c r="C1219" i="9" s="1"/>
  <c r="A1227" i="12" l="1"/>
  <c r="B1226" i="12"/>
  <c r="C1226" i="12" s="1"/>
  <c r="B1220" i="8"/>
  <c r="C1220" i="8" s="1"/>
  <c r="A1220" i="10"/>
  <c r="C1219" i="10"/>
  <c r="B1220" i="9"/>
  <c r="C1220" i="9" s="1"/>
  <c r="A1228" i="12" l="1"/>
  <c r="B1227" i="12"/>
  <c r="C1227" i="12" s="1"/>
  <c r="B1221" i="8"/>
  <c r="C1221" i="8" s="1"/>
  <c r="A1221" i="10"/>
  <c r="C1220" i="10"/>
  <c r="B1221" i="9"/>
  <c r="C1221" i="9" s="1"/>
  <c r="A1229" i="12" l="1"/>
  <c r="B1228" i="12"/>
  <c r="C1228" i="12" s="1"/>
  <c r="B1222" i="8"/>
  <c r="C1222" i="8" s="1"/>
  <c r="C1221" i="10"/>
  <c r="A1222" i="10"/>
  <c r="B1222" i="9"/>
  <c r="C1222" i="9" s="1"/>
  <c r="A1230" i="12" l="1"/>
  <c r="B1229" i="12"/>
  <c r="C1229" i="12" s="1"/>
  <c r="B1223" i="8"/>
  <c r="C1223" i="8" s="1"/>
  <c r="C1222" i="10"/>
  <c r="A1223" i="10"/>
  <c r="B1223" i="9"/>
  <c r="C1223" i="9" s="1"/>
  <c r="A1231" i="12" l="1"/>
  <c r="B1230" i="12"/>
  <c r="C1230" i="12" s="1"/>
  <c r="B1224" i="8"/>
  <c r="C1224" i="8" s="1"/>
  <c r="A1224" i="10"/>
  <c r="C1223" i="10"/>
  <c r="B1224" i="9"/>
  <c r="C1224" i="9" s="1"/>
  <c r="A1232" i="12" l="1"/>
  <c r="B1231" i="12"/>
  <c r="C1231" i="12" s="1"/>
  <c r="B1225" i="8"/>
  <c r="C1225" i="8" s="1"/>
  <c r="A1225" i="10"/>
  <c r="C1224" i="10"/>
  <c r="B1225" i="9"/>
  <c r="C1225" i="9" s="1"/>
  <c r="A1233" i="12" l="1"/>
  <c r="B1232" i="12"/>
  <c r="C1232" i="12" s="1"/>
  <c r="B1226" i="8"/>
  <c r="C1226" i="8" s="1"/>
  <c r="C1225" i="10"/>
  <c r="A1226" i="10"/>
  <c r="B1226" i="9"/>
  <c r="C1226" i="9" s="1"/>
  <c r="A1234" i="12" l="1"/>
  <c r="B1233" i="12"/>
  <c r="C1233" i="12" s="1"/>
  <c r="B1227" i="8"/>
  <c r="C1227" i="8" s="1"/>
  <c r="C1226" i="10"/>
  <c r="A1227" i="10"/>
  <c r="B1227" i="9"/>
  <c r="C1227" i="9" s="1"/>
  <c r="A1235" i="12" l="1"/>
  <c r="B1234" i="12"/>
  <c r="C1234" i="12" s="1"/>
  <c r="B1228" i="8"/>
  <c r="C1228" i="8" s="1"/>
  <c r="A1228" i="10"/>
  <c r="C1227" i="10"/>
  <c r="B1228" i="9"/>
  <c r="C1228" i="9" s="1"/>
  <c r="A1236" i="12" l="1"/>
  <c r="B1235" i="12"/>
  <c r="C1235" i="12" s="1"/>
  <c r="B1229" i="8"/>
  <c r="C1229" i="8" s="1"/>
  <c r="A1229" i="10"/>
  <c r="C1228" i="10"/>
  <c r="B1229" i="9"/>
  <c r="C1229" i="9" s="1"/>
  <c r="A1237" i="12" l="1"/>
  <c r="B1236" i="12"/>
  <c r="C1236" i="12" s="1"/>
  <c r="B1230" i="8"/>
  <c r="C1230" i="8" s="1"/>
  <c r="C1229" i="10"/>
  <c r="A1230" i="10"/>
  <c r="B1230" i="9"/>
  <c r="C1230" i="9" s="1"/>
  <c r="A1238" i="12" l="1"/>
  <c r="B1237" i="12"/>
  <c r="C1237" i="12" s="1"/>
  <c r="B1231" i="8"/>
  <c r="C1231" i="8" s="1"/>
  <c r="C1230" i="10"/>
  <c r="A1231" i="10"/>
  <c r="B1231" i="9"/>
  <c r="C1231" i="9" s="1"/>
  <c r="A1239" i="12" l="1"/>
  <c r="B1238" i="12"/>
  <c r="C1238" i="12" s="1"/>
  <c r="B1232" i="8"/>
  <c r="C1232" i="8" s="1"/>
  <c r="A1232" i="10"/>
  <c r="C1231" i="10"/>
  <c r="B1232" i="9"/>
  <c r="C1232" i="9" s="1"/>
  <c r="A1240" i="12" l="1"/>
  <c r="B1239" i="12"/>
  <c r="C1239" i="12" s="1"/>
  <c r="B1233" i="8"/>
  <c r="C1233" i="8" s="1"/>
  <c r="A1233" i="10"/>
  <c r="C1232" i="10"/>
  <c r="B1233" i="9"/>
  <c r="C1233" i="9" s="1"/>
  <c r="A1241" i="12" l="1"/>
  <c r="B1240" i="12"/>
  <c r="C1240" i="12" s="1"/>
  <c r="B1234" i="8"/>
  <c r="C1234" i="8" s="1"/>
  <c r="C1233" i="10"/>
  <c r="A1234" i="10"/>
  <c r="B1234" i="9"/>
  <c r="C1234" i="9" s="1"/>
  <c r="A1242" i="12" l="1"/>
  <c r="B1241" i="12"/>
  <c r="C1241" i="12" s="1"/>
  <c r="B1235" i="8"/>
  <c r="C1235" i="8" s="1"/>
  <c r="C1234" i="10"/>
  <c r="A1235" i="10"/>
  <c r="B1235" i="9"/>
  <c r="C1235" i="9" s="1"/>
  <c r="A1243" i="12" l="1"/>
  <c r="B1242" i="12"/>
  <c r="C1242" i="12" s="1"/>
  <c r="B1236" i="8"/>
  <c r="C1236" i="8" s="1"/>
  <c r="A1236" i="10"/>
  <c r="C1235" i="10"/>
  <c r="B1236" i="9"/>
  <c r="C1236" i="9" s="1"/>
  <c r="A1244" i="12" l="1"/>
  <c r="B1243" i="12"/>
  <c r="C1243" i="12" s="1"/>
  <c r="B1237" i="8"/>
  <c r="C1237" i="8" s="1"/>
  <c r="A1237" i="10"/>
  <c r="C1236" i="10"/>
  <c r="B1237" i="9"/>
  <c r="C1237" i="9" s="1"/>
  <c r="A1245" i="12" l="1"/>
  <c r="B1244" i="12"/>
  <c r="C1244" i="12" s="1"/>
  <c r="B1238" i="8"/>
  <c r="C1238" i="8" s="1"/>
  <c r="C1237" i="10"/>
  <c r="A1238" i="10"/>
  <c r="B1238" i="9"/>
  <c r="C1238" i="9" s="1"/>
  <c r="A1246" i="12" l="1"/>
  <c r="B1245" i="12"/>
  <c r="C1245" i="12" s="1"/>
  <c r="B1239" i="8"/>
  <c r="C1239" i="8" s="1"/>
  <c r="C1238" i="10"/>
  <c r="A1239" i="10"/>
  <c r="B1239" i="9"/>
  <c r="C1239" i="9" s="1"/>
  <c r="A1247" i="12" l="1"/>
  <c r="B1246" i="12"/>
  <c r="C1246" i="12" s="1"/>
  <c r="B1240" i="8"/>
  <c r="C1240" i="8" s="1"/>
  <c r="A1240" i="10"/>
  <c r="C1239" i="10"/>
  <c r="B1240" i="9"/>
  <c r="C1240" i="9" s="1"/>
  <c r="A1248" i="12" l="1"/>
  <c r="B1247" i="12"/>
  <c r="C1247" i="12" s="1"/>
  <c r="B1241" i="8"/>
  <c r="C1241" i="8" s="1"/>
  <c r="A1241" i="10"/>
  <c r="C1240" i="10"/>
  <c r="B1241" i="9"/>
  <c r="C1241" i="9" s="1"/>
  <c r="A1249" i="12" l="1"/>
  <c r="B1248" i="12"/>
  <c r="C1248" i="12" s="1"/>
  <c r="B1242" i="8"/>
  <c r="C1242" i="8" s="1"/>
  <c r="C1241" i="10"/>
  <c r="A1242" i="10"/>
  <c r="B1242" i="9"/>
  <c r="C1242" i="9" s="1"/>
  <c r="A1250" i="12" l="1"/>
  <c r="B1249" i="12"/>
  <c r="C1249" i="12" s="1"/>
  <c r="B1243" i="8"/>
  <c r="C1243" i="8" s="1"/>
  <c r="C1242" i="10"/>
  <c r="A1243" i="10"/>
  <c r="B1243" i="9"/>
  <c r="C1243" i="9" s="1"/>
  <c r="A1251" i="12" l="1"/>
  <c r="B1250" i="12"/>
  <c r="C1250" i="12" s="1"/>
  <c r="B1244" i="8"/>
  <c r="C1244" i="8" s="1"/>
  <c r="A1244" i="10"/>
  <c r="C1243" i="10"/>
  <c r="B1244" i="9"/>
  <c r="C1244" i="9" s="1"/>
  <c r="A1252" i="12" l="1"/>
  <c r="B1251" i="12"/>
  <c r="C1251" i="12" s="1"/>
  <c r="B1245" i="8"/>
  <c r="C1245" i="8" s="1"/>
  <c r="A1245" i="10"/>
  <c r="C1244" i="10"/>
  <c r="B1245" i="9"/>
  <c r="C1245" i="9" s="1"/>
  <c r="A1253" i="12" l="1"/>
  <c r="B1252" i="12"/>
  <c r="C1252" i="12" s="1"/>
  <c r="B1246" i="8"/>
  <c r="C1246" i="8" s="1"/>
  <c r="C1245" i="10"/>
  <c r="A1246" i="10"/>
  <c r="B1246" i="9"/>
  <c r="C1246" i="9" s="1"/>
  <c r="A1254" i="12" l="1"/>
  <c r="B1253" i="12"/>
  <c r="C1253" i="12" s="1"/>
  <c r="B1247" i="8"/>
  <c r="C1247" i="8" s="1"/>
  <c r="C1246" i="10"/>
  <c r="A1247" i="10"/>
  <c r="B1247" i="9"/>
  <c r="C1247" i="9" s="1"/>
  <c r="A1255" i="12" l="1"/>
  <c r="B1254" i="12"/>
  <c r="C1254" i="12" s="1"/>
  <c r="B1248" i="8"/>
  <c r="C1248" i="8" s="1"/>
  <c r="A1248" i="10"/>
  <c r="C1247" i="10"/>
  <c r="B1248" i="9"/>
  <c r="C1248" i="9" s="1"/>
  <c r="A1256" i="12" l="1"/>
  <c r="B1255" i="12"/>
  <c r="C1255" i="12" s="1"/>
  <c r="B1249" i="8"/>
  <c r="C1249" i="8" s="1"/>
  <c r="A1249" i="10"/>
  <c r="C1248" i="10"/>
  <c r="B1249" i="9"/>
  <c r="C1249" i="9" s="1"/>
  <c r="A1257" i="12" l="1"/>
  <c r="B1256" i="12"/>
  <c r="C1256" i="12" s="1"/>
  <c r="B1250" i="8"/>
  <c r="C1250" i="8" s="1"/>
  <c r="C1249" i="10"/>
  <c r="A1250" i="10"/>
  <c r="B1250" i="9"/>
  <c r="C1250" i="9" s="1"/>
  <c r="A1258" i="12" l="1"/>
  <c r="B1257" i="12"/>
  <c r="C1257" i="12" s="1"/>
  <c r="B1251" i="8"/>
  <c r="C1251" i="8" s="1"/>
  <c r="C1250" i="10"/>
  <c r="A1251" i="10"/>
  <c r="B1251" i="9"/>
  <c r="C1251" i="9" s="1"/>
  <c r="A1259" i="12" l="1"/>
  <c r="B1258" i="12"/>
  <c r="C1258" i="12" s="1"/>
  <c r="B1252" i="8"/>
  <c r="C1252" i="8" s="1"/>
  <c r="A1252" i="10"/>
  <c r="C1251" i="10"/>
  <c r="B1252" i="9"/>
  <c r="C1252" i="9" s="1"/>
  <c r="A1260" i="12" l="1"/>
  <c r="B1259" i="12"/>
  <c r="C1259" i="12" s="1"/>
  <c r="B1253" i="8"/>
  <c r="C1253" i="8" s="1"/>
  <c r="A1253" i="10"/>
  <c r="C1252" i="10"/>
  <c r="B1253" i="9"/>
  <c r="C1253" i="9" s="1"/>
  <c r="A1261" i="12" l="1"/>
  <c r="B1260" i="12"/>
  <c r="C1260" i="12" s="1"/>
  <c r="B1254" i="8"/>
  <c r="C1254" i="8" s="1"/>
  <c r="C1253" i="10"/>
  <c r="A1254" i="10"/>
  <c r="B1254" i="9"/>
  <c r="C1254" i="9" s="1"/>
  <c r="A1262" i="12" l="1"/>
  <c r="B1261" i="12"/>
  <c r="C1261" i="12" s="1"/>
  <c r="B1255" i="8"/>
  <c r="C1255" i="8" s="1"/>
  <c r="C1254" i="10"/>
  <c r="A1255" i="10"/>
  <c r="B1255" i="9"/>
  <c r="C1255" i="9" s="1"/>
  <c r="A1263" i="12" l="1"/>
  <c r="B1262" i="12"/>
  <c r="C1262" i="12" s="1"/>
  <c r="B1256" i="8"/>
  <c r="C1256" i="8" s="1"/>
  <c r="A1256" i="10"/>
  <c r="C1255" i="10"/>
  <c r="B1256" i="9"/>
  <c r="C1256" i="9" s="1"/>
  <c r="A1264" i="12" l="1"/>
  <c r="B1263" i="12"/>
  <c r="C1263" i="12" s="1"/>
  <c r="B1257" i="8"/>
  <c r="C1257" i="8" s="1"/>
  <c r="A1257" i="10"/>
  <c r="C1256" i="10"/>
  <c r="B1257" i="9"/>
  <c r="C1257" i="9" s="1"/>
  <c r="A1265" i="12" l="1"/>
  <c r="B1264" i="12"/>
  <c r="C1264" i="12" s="1"/>
  <c r="B1258" i="8"/>
  <c r="C1258" i="8" s="1"/>
  <c r="C1257" i="10"/>
  <c r="A1258" i="10"/>
  <c r="B1258" i="9"/>
  <c r="C1258" i="9" s="1"/>
  <c r="A1266" i="12" l="1"/>
  <c r="B1265" i="12"/>
  <c r="C1265" i="12" s="1"/>
  <c r="B1259" i="8"/>
  <c r="C1259" i="8" s="1"/>
  <c r="C1258" i="10"/>
  <c r="A1259" i="10"/>
  <c r="B1259" i="9"/>
  <c r="C1259" i="9" s="1"/>
  <c r="A1267" i="12" l="1"/>
  <c r="B1266" i="12"/>
  <c r="C1266" i="12" s="1"/>
  <c r="B1260" i="8"/>
  <c r="C1260" i="8" s="1"/>
  <c r="A1260" i="10"/>
  <c r="C1259" i="10"/>
  <c r="B1260" i="9"/>
  <c r="C1260" i="9" s="1"/>
  <c r="A1268" i="12" l="1"/>
  <c r="B1267" i="12"/>
  <c r="C1267" i="12" s="1"/>
  <c r="B1261" i="8"/>
  <c r="C1261" i="8" s="1"/>
  <c r="A1261" i="10"/>
  <c r="C1260" i="10"/>
  <c r="B1261" i="9"/>
  <c r="C1261" i="9" s="1"/>
  <c r="A1269" i="12" l="1"/>
  <c r="B1268" i="12"/>
  <c r="C1268" i="12" s="1"/>
  <c r="B1262" i="8"/>
  <c r="C1262" i="8" s="1"/>
  <c r="C1261" i="10"/>
  <c r="A1262" i="10"/>
  <c r="B1262" i="9"/>
  <c r="C1262" i="9" s="1"/>
  <c r="A1270" i="12" l="1"/>
  <c r="B1269" i="12"/>
  <c r="C1269" i="12" s="1"/>
  <c r="B1263" i="8"/>
  <c r="C1263" i="8" s="1"/>
  <c r="C1262" i="10"/>
  <c r="A1263" i="10"/>
  <c r="B1263" i="9"/>
  <c r="C1263" i="9" s="1"/>
  <c r="A1271" i="12" l="1"/>
  <c r="B1270" i="12"/>
  <c r="C1270" i="12" s="1"/>
  <c r="B1264" i="8"/>
  <c r="C1264" i="8" s="1"/>
  <c r="A1264" i="10"/>
  <c r="C1263" i="10"/>
  <c r="B1264" i="9"/>
  <c r="C1264" i="9" s="1"/>
  <c r="A1272" i="12" l="1"/>
  <c r="B1271" i="12"/>
  <c r="C1271" i="12" s="1"/>
  <c r="B1265" i="8"/>
  <c r="C1265" i="8" s="1"/>
  <c r="A1265" i="10"/>
  <c r="C1264" i="10"/>
  <c r="B1265" i="9"/>
  <c r="C1265" i="9" s="1"/>
  <c r="A1273" i="12" l="1"/>
  <c r="B1272" i="12"/>
  <c r="C1272" i="12" s="1"/>
  <c r="B1266" i="8"/>
  <c r="C1266" i="8" s="1"/>
  <c r="C1265" i="10"/>
  <c r="A1266" i="10"/>
  <c r="B1266" i="9"/>
  <c r="C1266" i="9" s="1"/>
  <c r="A1274" i="12" l="1"/>
  <c r="B1273" i="12"/>
  <c r="C1273" i="12" s="1"/>
  <c r="B1267" i="8"/>
  <c r="C1267" i="8" s="1"/>
  <c r="C1266" i="10"/>
  <c r="A1267" i="10"/>
  <c r="B1267" i="9"/>
  <c r="C1267" i="9" s="1"/>
  <c r="A1275" i="12" l="1"/>
  <c r="B1274" i="12"/>
  <c r="C1274" i="12" s="1"/>
  <c r="B1268" i="8"/>
  <c r="C1268" i="8" s="1"/>
  <c r="A1268" i="10"/>
  <c r="C1267" i="10"/>
  <c r="B1268" i="9"/>
  <c r="C1268" i="9" s="1"/>
  <c r="A1276" i="12" l="1"/>
  <c r="B1275" i="12"/>
  <c r="C1275" i="12" s="1"/>
  <c r="B1269" i="8"/>
  <c r="C1269" i="8" s="1"/>
  <c r="A1269" i="10"/>
  <c r="C1268" i="10"/>
  <c r="B1269" i="9"/>
  <c r="C1269" i="9" s="1"/>
  <c r="A1277" i="12" l="1"/>
  <c r="B1276" i="12"/>
  <c r="C1276" i="12" s="1"/>
  <c r="B1270" i="8"/>
  <c r="C1270" i="8" s="1"/>
  <c r="C1269" i="10"/>
  <c r="A1270" i="10"/>
  <c r="B1270" i="9"/>
  <c r="C1270" i="9" s="1"/>
  <c r="A1278" i="12" l="1"/>
  <c r="B1277" i="12"/>
  <c r="C1277" i="12" s="1"/>
  <c r="B1271" i="8"/>
  <c r="C1271" i="8" s="1"/>
  <c r="C1270" i="10"/>
  <c r="A1271" i="10"/>
  <c r="B1271" i="9"/>
  <c r="C1271" i="9" s="1"/>
  <c r="A1279" i="12" l="1"/>
  <c r="B1278" i="12"/>
  <c r="C1278" i="12" s="1"/>
  <c r="B1272" i="8"/>
  <c r="C1272" i="8" s="1"/>
  <c r="A1272" i="10"/>
  <c r="C1271" i="10"/>
  <c r="B1272" i="9"/>
  <c r="C1272" i="9" s="1"/>
  <c r="A1280" i="12" l="1"/>
  <c r="B1279" i="12"/>
  <c r="C1279" i="12" s="1"/>
  <c r="B1273" i="8"/>
  <c r="C1273" i="8" s="1"/>
  <c r="A1273" i="10"/>
  <c r="C1272" i="10"/>
  <c r="B1273" i="9"/>
  <c r="C1273" i="9" s="1"/>
  <c r="A1281" i="12" l="1"/>
  <c r="B1280" i="12"/>
  <c r="C1280" i="12" s="1"/>
  <c r="B1274" i="8"/>
  <c r="C1274" i="8" s="1"/>
  <c r="C1273" i="10"/>
  <c r="A1274" i="10"/>
  <c r="B1274" i="9"/>
  <c r="C1274" i="9" s="1"/>
  <c r="A1282" i="12" l="1"/>
  <c r="B1281" i="12"/>
  <c r="C1281" i="12" s="1"/>
  <c r="B1275" i="8"/>
  <c r="C1275" i="8" s="1"/>
  <c r="C1274" i="10"/>
  <c r="A1275" i="10"/>
  <c r="B1275" i="9"/>
  <c r="C1275" i="9" s="1"/>
  <c r="A1283" i="12" l="1"/>
  <c r="B1282" i="12"/>
  <c r="C1282" i="12" s="1"/>
  <c r="B1276" i="8"/>
  <c r="C1276" i="8" s="1"/>
  <c r="A1276" i="10"/>
  <c r="C1275" i="10"/>
  <c r="B1276" i="9"/>
  <c r="C1276" i="9" s="1"/>
  <c r="A1284" i="12" l="1"/>
  <c r="B1283" i="12"/>
  <c r="C1283" i="12" s="1"/>
  <c r="B1277" i="8"/>
  <c r="C1277" i="8" s="1"/>
  <c r="A1277" i="10"/>
  <c r="C1276" i="10"/>
  <c r="B1277" i="9"/>
  <c r="C1277" i="9" s="1"/>
  <c r="A1285" i="12" l="1"/>
  <c r="B1284" i="12"/>
  <c r="C1284" i="12" s="1"/>
  <c r="B1278" i="8"/>
  <c r="C1278" i="8" s="1"/>
  <c r="A1278" i="10"/>
  <c r="C1277" i="10"/>
  <c r="B1278" i="9"/>
  <c r="C1278" i="9" s="1"/>
  <c r="A1286" i="12" l="1"/>
  <c r="B1285" i="12"/>
  <c r="C1285" i="12" s="1"/>
  <c r="B1279" i="8"/>
  <c r="C1279" i="8" s="1"/>
  <c r="A1279" i="10"/>
  <c r="C1278" i="10"/>
  <c r="B1279" i="9"/>
  <c r="C1279" i="9" s="1"/>
  <c r="A1287" i="12" l="1"/>
  <c r="B1286" i="12"/>
  <c r="C1286" i="12" s="1"/>
  <c r="B1280" i="8"/>
  <c r="C1280" i="8" s="1"/>
  <c r="C1279" i="10"/>
  <c r="A1280" i="10"/>
  <c r="B1280" i="9"/>
  <c r="C1280" i="9" s="1"/>
  <c r="A1288" i="12" l="1"/>
  <c r="B1287" i="12"/>
  <c r="C1287" i="12" s="1"/>
  <c r="B1281" i="8"/>
  <c r="C1281" i="8" s="1"/>
  <c r="C1280" i="10"/>
  <c r="A1281" i="10"/>
  <c r="B1281" i="9"/>
  <c r="C1281" i="9" s="1"/>
  <c r="A1289" i="12" l="1"/>
  <c r="B1288" i="12"/>
  <c r="C1288" i="12" s="1"/>
  <c r="B1282" i="8"/>
  <c r="C1282" i="8" s="1"/>
  <c r="A1282" i="10"/>
  <c r="C1281" i="10"/>
  <c r="B1282" i="9"/>
  <c r="C1282" i="9" s="1"/>
  <c r="A1290" i="12" l="1"/>
  <c r="B1289" i="12"/>
  <c r="C1289" i="12" s="1"/>
  <c r="B1283" i="8"/>
  <c r="C1283" i="8" s="1"/>
  <c r="A1283" i="10"/>
  <c r="C1282" i="10"/>
  <c r="B1283" i="9"/>
  <c r="C1283" i="9" s="1"/>
  <c r="A1291" i="12" l="1"/>
  <c r="B1290" i="12"/>
  <c r="C1290" i="12" s="1"/>
  <c r="B1284" i="8"/>
  <c r="C1284" i="8" s="1"/>
  <c r="C1283" i="10"/>
  <c r="A1284" i="10"/>
  <c r="B1284" i="9"/>
  <c r="C1284" i="9" s="1"/>
  <c r="A1292" i="12" l="1"/>
  <c r="B1291" i="12"/>
  <c r="C1291" i="12" s="1"/>
  <c r="B1285" i="8"/>
  <c r="C1285" i="8" s="1"/>
  <c r="C1284" i="10"/>
  <c r="A1285" i="10"/>
  <c r="B1285" i="9"/>
  <c r="C1285" i="9" s="1"/>
  <c r="A1293" i="12" l="1"/>
  <c r="B1292" i="12"/>
  <c r="C1292" i="12" s="1"/>
  <c r="B1286" i="8"/>
  <c r="C1286" i="8" s="1"/>
  <c r="A1286" i="10"/>
  <c r="C1285" i="10"/>
  <c r="B1286" i="9"/>
  <c r="C1286" i="9" s="1"/>
  <c r="A1294" i="12" l="1"/>
  <c r="B1293" i="12"/>
  <c r="C1293" i="12" s="1"/>
  <c r="B1287" i="8"/>
  <c r="C1287" i="8" s="1"/>
  <c r="A1287" i="10"/>
  <c r="C1286" i="10"/>
  <c r="B1287" i="9"/>
  <c r="C1287" i="9" s="1"/>
  <c r="A1295" i="12" l="1"/>
  <c r="B1294" i="12"/>
  <c r="C1294" i="12" s="1"/>
  <c r="B1288" i="8"/>
  <c r="C1288" i="8" s="1"/>
  <c r="C1287" i="10"/>
  <c r="A1288" i="10"/>
  <c r="B1288" i="9"/>
  <c r="C1288" i="9" s="1"/>
  <c r="A1296" i="12" l="1"/>
  <c r="B1295" i="12"/>
  <c r="C1295" i="12" s="1"/>
  <c r="B1289" i="8"/>
  <c r="C1289" i="8" s="1"/>
  <c r="C1288" i="10"/>
  <c r="A1289" i="10"/>
  <c r="B1289" i="9"/>
  <c r="C1289" i="9" s="1"/>
  <c r="A1297" i="12" l="1"/>
  <c r="B1296" i="12"/>
  <c r="C1296" i="12" s="1"/>
  <c r="B1290" i="8"/>
  <c r="C1290" i="8" s="1"/>
  <c r="A1290" i="10"/>
  <c r="C1289" i="10"/>
  <c r="B1290" i="9"/>
  <c r="C1290" i="9" s="1"/>
  <c r="A1298" i="12" l="1"/>
  <c r="B1297" i="12"/>
  <c r="C1297" i="12" s="1"/>
  <c r="B1291" i="8"/>
  <c r="C1291" i="8" s="1"/>
  <c r="A1291" i="10"/>
  <c r="C1290" i="10"/>
  <c r="B1291" i="9"/>
  <c r="C1291" i="9" s="1"/>
  <c r="A1299" i="12" l="1"/>
  <c r="B1298" i="12"/>
  <c r="C1298" i="12" s="1"/>
  <c r="B1292" i="8"/>
  <c r="C1292" i="8" s="1"/>
  <c r="C1291" i="10"/>
  <c r="A1292" i="10"/>
  <c r="B1292" i="9"/>
  <c r="C1292" i="9" s="1"/>
  <c r="A1300" i="12" l="1"/>
  <c r="B1299" i="12"/>
  <c r="C1299" i="12" s="1"/>
  <c r="B1293" i="8"/>
  <c r="C1293" i="8" s="1"/>
  <c r="C1292" i="10"/>
  <c r="A1293" i="10"/>
  <c r="B1293" i="9"/>
  <c r="C1293" i="9" s="1"/>
  <c r="A1301" i="12" l="1"/>
  <c r="B1300" i="12"/>
  <c r="C1300" i="12" s="1"/>
  <c r="B1294" i="8"/>
  <c r="C1294" i="8" s="1"/>
  <c r="A1294" i="10"/>
  <c r="C1293" i="10"/>
  <c r="B1294" i="9"/>
  <c r="C1294" i="9" s="1"/>
  <c r="A1302" i="12" l="1"/>
  <c r="B1301" i="12"/>
  <c r="C1301" i="12" s="1"/>
  <c r="B1295" i="8"/>
  <c r="C1295" i="8" s="1"/>
  <c r="A1295" i="10"/>
  <c r="C1294" i="10"/>
  <c r="B1295" i="9"/>
  <c r="C1295" i="9" s="1"/>
  <c r="A1303" i="12" l="1"/>
  <c r="B1302" i="12"/>
  <c r="C1302" i="12" s="1"/>
  <c r="B1296" i="8"/>
  <c r="C1296" i="8" s="1"/>
  <c r="C1295" i="10"/>
  <c r="A1296" i="10"/>
  <c r="B1296" i="9"/>
  <c r="C1296" i="9" s="1"/>
  <c r="A1304" i="12" l="1"/>
  <c r="B1303" i="12"/>
  <c r="C1303" i="12" s="1"/>
  <c r="B1297" i="8"/>
  <c r="C1297" i="8" s="1"/>
  <c r="C1296" i="10"/>
  <c r="A1297" i="10"/>
  <c r="B1297" i="9"/>
  <c r="C1297" i="9" s="1"/>
  <c r="A1305" i="12" l="1"/>
  <c r="B1304" i="12"/>
  <c r="C1304" i="12" s="1"/>
  <c r="B1298" i="8"/>
  <c r="C1298" i="8" s="1"/>
  <c r="A1298" i="10"/>
  <c r="C1297" i="10"/>
  <c r="B1298" i="9"/>
  <c r="C1298" i="9" s="1"/>
  <c r="A1306" i="12" l="1"/>
  <c r="B1305" i="12"/>
  <c r="C1305" i="12" s="1"/>
  <c r="B1299" i="8"/>
  <c r="C1299" i="8" s="1"/>
  <c r="A1299" i="10"/>
  <c r="C1298" i="10"/>
  <c r="B1299" i="9"/>
  <c r="C1299" i="9" s="1"/>
  <c r="A1307" i="12" l="1"/>
  <c r="B1306" i="12"/>
  <c r="C1306" i="12" s="1"/>
  <c r="B1300" i="8"/>
  <c r="C1300" i="8" s="1"/>
  <c r="C1299" i="10"/>
  <c r="A1300" i="10"/>
  <c r="B1300" i="9"/>
  <c r="C1300" i="9" s="1"/>
  <c r="A1308" i="12" l="1"/>
  <c r="B1307" i="12"/>
  <c r="C1307" i="12" s="1"/>
  <c r="B1301" i="8"/>
  <c r="C1301" i="8" s="1"/>
  <c r="C1300" i="10"/>
  <c r="A1301" i="10"/>
  <c r="B1301" i="9"/>
  <c r="C1301" i="9" s="1"/>
  <c r="A1309" i="12" l="1"/>
  <c r="B1308" i="12"/>
  <c r="C1308" i="12" s="1"/>
  <c r="B1302" i="8"/>
  <c r="C1302" i="8" s="1"/>
  <c r="A1302" i="10"/>
  <c r="C1301" i="10"/>
  <c r="B1302" i="9"/>
  <c r="C1302" i="9" s="1"/>
  <c r="A1310" i="12" l="1"/>
  <c r="B1309" i="12"/>
  <c r="C1309" i="12" s="1"/>
  <c r="B1303" i="8"/>
  <c r="C1303" i="8" s="1"/>
  <c r="A1303" i="10"/>
  <c r="C1302" i="10"/>
  <c r="B1303" i="9"/>
  <c r="C1303" i="9" s="1"/>
  <c r="A1311" i="12" l="1"/>
  <c r="B1310" i="12"/>
  <c r="C1310" i="12" s="1"/>
  <c r="B1304" i="8"/>
  <c r="C1304" i="8" s="1"/>
  <c r="C1303" i="10"/>
  <c r="A1304" i="10"/>
  <c r="B1304" i="9"/>
  <c r="C1304" i="9" s="1"/>
  <c r="A1312" i="12" l="1"/>
  <c r="B1311" i="12"/>
  <c r="C1311" i="12" s="1"/>
  <c r="B1305" i="8"/>
  <c r="C1305" i="8" s="1"/>
  <c r="C1304" i="10"/>
  <c r="A1305" i="10"/>
  <c r="B1305" i="9"/>
  <c r="C1305" i="9" s="1"/>
  <c r="A1313" i="12" l="1"/>
  <c r="B1312" i="12"/>
  <c r="C1312" i="12" s="1"/>
  <c r="B1306" i="8"/>
  <c r="C1306" i="8" s="1"/>
  <c r="A1306" i="10"/>
  <c r="C1305" i="10"/>
  <c r="B1306" i="9"/>
  <c r="C1306" i="9" s="1"/>
  <c r="A1314" i="12" l="1"/>
  <c r="B1313" i="12"/>
  <c r="C1313" i="12" s="1"/>
  <c r="B1307" i="8"/>
  <c r="C1307" i="8" s="1"/>
  <c r="A1307" i="10"/>
  <c r="C1306" i="10"/>
  <c r="B1307" i="9"/>
  <c r="C1307" i="9" s="1"/>
  <c r="A1315" i="12" l="1"/>
  <c r="B1314" i="12"/>
  <c r="C1314" i="12" s="1"/>
  <c r="B1308" i="8"/>
  <c r="C1308" i="8" s="1"/>
  <c r="C1307" i="10"/>
  <c r="A1308" i="10"/>
  <c r="B1308" i="9"/>
  <c r="C1308" i="9" s="1"/>
  <c r="A1316" i="12" l="1"/>
  <c r="B1315" i="12"/>
  <c r="C1315" i="12" s="1"/>
  <c r="B1309" i="8"/>
  <c r="C1309" i="8" s="1"/>
  <c r="C1308" i="10"/>
  <c r="A1309" i="10"/>
  <c r="B1309" i="9"/>
  <c r="C1309" i="9" s="1"/>
  <c r="A1317" i="12" l="1"/>
  <c r="B1316" i="12"/>
  <c r="C1316" i="12" s="1"/>
  <c r="B1310" i="8"/>
  <c r="C1310" i="8" s="1"/>
  <c r="A1310" i="10"/>
  <c r="C1309" i="10"/>
  <c r="B1310" i="9"/>
  <c r="C1310" i="9" s="1"/>
  <c r="A1318" i="12" l="1"/>
  <c r="B1317" i="12"/>
  <c r="C1317" i="12" s="1"/>
  <c r="B1311" i="8"/>
  <c r="C1311" i="8" s="1"/>
  <c r="A1311" i="10"/>
  <c r="C1310" i="10"/>
  <c r="B1311" i="9"/>
  <c r="C1311" i="9" s="1"/>
  <c r="A1319" i="12" l="1"/>
  <c r="B1318" i="12"/>
  <c r="C1318" i="12" s="1"/>
  <c r="B1312" i="8"/>
  <c r="C1312" i="8" s="1"/>
  <c r="C1311" i="10"/>
  <c r="A1312" i="10"/>
  <c r="B1312" i="9"/>
  <c r="C1312" i="9" s="1"/>
  <c r="A1320" i="12" l="1"/>
  <c r="B1319" i="12"/>
  <c r="C1319" i="12" s="1"/>
  <c r="B1313" i="8"/>
  <c r="C1313" i="8" s="1"/>
  <c r="C1312" i="10"/>
  <c r="A1313" i="10"/>
  <c r="B1313" i="9"/>
  <c r="C1313" i="9" s="1"/>
  <c r="A1321" i="12" l="1"/>
  <c r="B1320" i="12"/>
  <c r="C1320" i="12" s="1"/>
  <c r="B1314" i="8"/>
  <c r="C1314" i="8" s="1"/>
  <c r="A1314" i="10"/>
  <c r="C1313" i="10"/>
  <c r="B1314" i="9"/>
  <c r="C1314" i="9" s="1"/>
  <c r="A1322" i="12" l="1"/>
  <c r="B1321" i="12"/>
  <c r="C1321" i="12" s="1"/>
  <c r="B1315" i="8"/>
  <c r="C1315" i="8" s="1"/>
  <c r="A1315" i="10"/>
  <c r="C1314" i="10"/>
  <c r="B1315" i="9"/>
  <c r="C1315" i="9" s="1"/>
  <c r="A1323" i="12" l="1"/>
  <c r="B1322" i="12"/>
  <c r="C1322" i="12" s="1"/>
  <c r="B1316" i="8"/>
  <c r="C1316" i="8" s="1"/>
  <c r="C1315" i="10"/>
  <c r="A1316" i="10"/>
  <c r="B1316" i="9"/>
  <c r="C1316" i="9" s="1"/>
  <c r="A1324" i="12" l="1"/>
  <c r="B1323" i="12"/>
  <c r="C1323" i="12" s="1"/>
  <c r="B1317" i="8"/>
  <c r="C1317" i="8" s="1"/>
  <c r="C1316" i="10"/>
  <c r="A1317" i="10"/>
  <c r="B1317" i="9"/>
  <c r="C1317" i="9" s="1"/>
  <c r="A1325" i="12" l="1"/>
  <c r="B1324" i="12"/>
  <c r="C1324" i="12" s="1"/>
  <c r="B1318" i="8"/>
  <c r="C1318" i="8" s="1"/>
  <c r="A1318" i="10"/>
  <c r="C1317" i="10"/>
  <c r="B1318" i="9"/>
  <c r="C1318" i="9" s="1"/>
  <c r="A1326" i="12" l="1"/>
  <c r="B1325" i="12"/>
  <c r="C1325" i="12" s="1"/>
  <c r="B1319" i="8"/>
  <c r="C1319" i="8" s="1"/>
  <c r="A1319" i="10"/>
  <c r="C1318" i="10"/>
  <c r="B1319" i="9"/>
  <c r="C1319" i="9" s="1"/>
  <c r="A1327" i="12" l="1"/>
  <c r="B1326" i="12"/>
  <c r="C1326" i="12" s="1"/>
  <c r="B1320" i="8"/>
  <c r="C1320" i="8" s="1"/>
  <c r="C1319" i="10"/>
  <c r="A1320" i="10"/>
  <c r="B1320" i="9"/>
  <c r="C1320" i="9" s="1"/>
  <c r="A1328" i="12" l="1"/>
  <c r="B1327" i="12"/>
  <c r="C1327" i="12" s="1"/>
  <c r="B1321" i="8"/>
  <c r="C1321" i="8" s="1"/>
  <c r="C1320" i="10"/>
  <c r="A1321" i="10"/>
  <c r="B1321" i="9"/>
  <c r="C1321" i="9" s="1"/>
  <c r="A1329" i="12" l="1"/>
  <c r="B1328" i="12"/>
  <c r="C1328" i="12" s="1"/>
  <c r="B1322" i="8"/>
  <c r="C1322" i="8" s="1"/>
  <c r="A1322" i="10"/>
  <c r="C1321" i="10"/>
  <c r="B1322" i="9"/>
  <c r="C1322" i="9" s="1"/>
  <c r="A1330" i="12" l="1"/>
  <c r="B1329" i="12"/>
  <c r="C1329" i="12" s="1"/>
  <c r="B1323" i="8"/>
  <c r="C1323" i="8" s="1"/>
  <c r="A1323" i="10"/>
  <c r="C1322" i="10"/>
  <c r="B1323" i="9"/>
  <c r="C1323" i="9" s="1"/>
  <c r="A1331" i="12" l="1"/>
  <c r="B1330" i="12"/>
  <c r="C1330" i="12" s="1"/>
  <c r="B1324" i="8"/>
  <c r="C1324" i="8" s="1"/>
  <c r="C1323" i="10"/>
  <c r="A1324" i="10"/>
  <c r="B1324" i="9"/>
  <c r="C1324" i="9" s="1"/>
  <c r="A1332" i="12" l="1"/>
  <c r="B1331" i="12"/>
  <c r="C1331" i="12" s="1"/>
  <c r="B1325" i="8"/>
  <c r="C1325" i="8" s="1"/>
  <c r="C1324" i="10"/>
  <c r="A1325" i="10"/>
  <c r="B1325" i="9"/>
  <c r="C1325" i="9" s="1"/>
  <c r="A1333" i="12" l="1"/>
  <c r="B1332" i="12"/>
  <c r="C1332" i="12" s="1"/>
  <c r="B1326" i="8"/>
  <c r="C1326" i="8" s="1"/>
  <c r="A1326" i="10"/>
  <c r="C1325" i="10"/>
  <c r="B1326" i="9"/>
  <c r="C1326" i="9" s="1"/>
  <c r="A1334" i="12" l="1"/>
  <c r="B1333" i="12"/>
  <c r="C1333" i="12" s="1"/>
  <c r="B1327" i="8"/>
  <c r="C1327" i="8" s="1"/>
  <c r="A1327" i="10"/>
  <c r="C1326" i="10"/>
  <c r="B1327" i="9"/>
  <c r="C1327" i="9" s="1"/>
  <c r="A1335" i="12" l="1"/>
  <c r="B1334" i="12"/>
  <c r="C1334" i="12" s="1"/>
  <c r="B1328" i="8"/>
  <c r="C1328" i="8" s="1"/>
  <c r="C1327" i="10"/>
  <c r="A1328" i="10"/>
  <c r="B1328" i="9"/>
  <c r="C1328" i="9" s="1"/>
  <c r="A1336" i="12" l="1"/>
  <c r="B1335" i="12"/>
  <c r="C1335" i="12" s="1"/>
  <c r="B1329" i="8"/>
  <c r="C1329" i="8" s="1"/>
  <c r="C1328" i="10"/>
  <c r="A1329" i="10"/>
  <c r="B1329" i="9"/>
  <c r="C1329" i="9" s="1"/>
  <c r="A1337" i="12" l="1"/>
  <c r="B1336" i="12"/>
  <c r="C1336" i="12" s="1"/>
  <c r="B1330" i="8"/>
  <c r="C1330" i="8" s="1"/>
  <c r="A1330" i="10"/>
  <c r="C1329" i="10"/>
  <c r="B1330" i="9"/>
  <c r="C1330" i="9" s="1"/>
  <c r="A1338" i="12" l="1"/>
  <c r="B1337" i="12"/>
  <c r="C1337" i="12" s="1"/>
  <c r="B1331" i="8"/>
  <c r="C1331" i="8" s="1"/>
  <c r="A1331" i="10"/>
  <c r="C1330" i="10"/>
  <c r="B1331" i="9"/>
  <c r="C1331" i="9" s="1"/>
  <c r="A1339" i="12" l="1"/>
  <c r="B1338" i="12"/>
  <c r="C1338" i="12" s="1"/>
  <c r="B1332" i="8"/>
  <c r="C1332" i="8" s="1"/>
  <c r="C1331" i="10"/>
  <c r="A1332" i="10"/>
  <c r="B1332" i="9"/>
  <c r="C1332" i="9" s="1"/>
  <c r="A1340" i="12" l="1"/>
  <c r="B1339" i="12"/>
  <c r="C1339" i="12" s="1"/>
  <c r="B1333" i="8"/>
  <c r="C1333" i="8" s="1"/>
  <c r="C1332" i="10"/>
  <c r="A1333" i="10"/>
  <c r="B1333" i="9"/>
  <c r="C1333" i="9" s="1"/>
  <c r="A1341" i="12" l="1"/>
  <c r="B1340" i="12"/>
  <c r="C1340" i="12" s="1"/>
  <c r="B1334" i="8"/>
  <c r="C1334" i="8" s="1"/>
  <c r="A1334" i="10"/>
  <c r="C1333" i="10"/>
  <c r="B1334" i="9"/>
  <c r="C1334" i="9" s="1"/>
  <c r="A1342" i="12" l="1"/>
  <c r="B1341" i="12"/>
  <c r="C1341" i="12" s="1"/>
  <c r="B1335" i="8"/>
  <c r="C1335" i="8" s="1"/>
  <c r="A1335" i="10"/>
  <c r="C1334" i="10"/>
  <c r="B1335" i="9"/>
  <c r="C1335" i="9" s="1"/>
  <c r="A1343" i="12" l="1"/>
  <c r="B1342" i="12"/>
  <c r="C1342" i="12" s="1"/>
  <c r="B1336" i="8"/>
  <c r="C1336" i="8" s="1"/>
  <c r="C1335" i="10"/>
  <c r="A1336" i="10"/>
  <c r="B1336" i="9"/>
  <c r="C1336" i="9" s="1"/>
  <c r="A1344" i="12" l="1"/>
  <c r="B1343" i="12"/>
  <c r="C1343" i="12" s="1"/>
  <c r="B1337" i="8"/>
  <c r="C1337" i="8" s="1"/>
  <c r="C1336" i="10"/>
  <c r="A1337" i="10"/>
  <c r="B1337" i="9"/>
  <c r="C1337" i="9" s="1"/>
  <c r="A1345" i="12" l="1"/>
  <c r="B1344" i="12"/>
  <c r="C1344" i="12" s="1"/>
  <c r="B1338" i="8"/>
  <c r="C1338" i="8" s="1"/>
  <c r="A1338" i="10"/>
  <c r="C1337" i="10"/>
  <c r="B1338" i="9"/>
  <c r="C1338" i="9" s="1"/>
  <c r="A1346" i="12" l="1"/>
  <c r="B1345" i="12"/>
  <c r="C1345" i="12" s="1"/>
  <c r="B1339" i="8"/>
  <c r="C1339" i="8" s="1"/>
  <c r="A1339" i="10"/>
  <c r="C1338" i="10"/>
  <c r="B1339" i="9"/>
  <c r="C1339" i="9" s="1"/>
  <c r="A1347" i="12" l="1"/>
  <c r="B1346" i="12"/>
  <c r="C1346" i="12" s="1"/>
  <c r="B1340" i="8"/>
  <c r="C1340" i="8" s="1"/>
  <c r="C1339" i="10"/>
  <c r="A1340" i="10"/>
  <c r="B1340" i="9"/>
  <c r="C1340" i="9" s="1"/>
  <c r="A1348" i="12" l="1"/>
  <c r="B1347" i="12"/>
  <c r="C1347" i="12" s="1"/>
  <c r="B1341" i="8"/>
  <c r="C1341" i="8" s="1"/>
  <c r="C1340" i="10"/>
  <c r="A1341" i="10"/>
  <c r="B1341" i="9"/>
  <c r="C1341" i="9" s="1"/>
  <c r="A1349" i="12" l="1"/>
  <c r="B1348" i="12"/>
  <c r="C1348" i="12" s="1"/>
  <c r="B1342" i="8"/>
  <c r="C1342" i="8" s="1"/>
  <c r="A1342" i="10"/>
  <c r="C1341" i="10"/>
  <c r="B1342" i="9"/>
  <c r="C1342" i="9" s="1"/>
  <c r="A1350" i="12" l="1"/>
  <c r="B1349" i="12"/>
  <c r="C1349" i="12" s="1"/>
  <c r="B1343" i="8"/>
  <c r="C1343" i="8" s="1"/>
  <c r="A1343" i="10"/>
  <c r="C1342" i="10"/>
  <c r="B1343" i="9"/>
  <c r="C1343" i="9" s="1"/>
  <c r="A1351" i="12" l="1"/>
  <c r="B1350" i="12"/>
  <c r="C1350" i="12" s="1"/>
  <c r="B1344" i="8"/>
  <c r="C1344" i="8" s="1"/>
  <c r="C1343" i="10"/>
  <c r="A1344" i="10"/>
  <c r="B1344" i="9"/>
  <c r="C1344" i="9" s="1"/>
  <c r="A1352" i="12" l="1"/>
  <c r="B1351" i="12"/>
  <c r="C1351" i="12" s="1"/>
  <c r="B1345" i="8"/>
  <c r="C1345" i="8" s="1"/>
  <c r="C1344" i="10"/>
  <c r="A1345" i="10"/>
  <c r="B1345" i="9"/>
  <c r="C1345" i="9" s="1"/>
  <c r="A1353" i="12" l="1"/>
  <c r="B1352" i="12"/>
  <c r="C1352" i="12" s="1"/>
  <c r="B1346" i="8"/>
  <c r="C1346" i="8" s="1"/>
  <c r="A1346" i="10"/>
  <c r="C1345" i="10"/>
  <c r="B1346" i="9"/>
  <c r="C1346" i="9" s="1"/>
  <c r="A1354" i="12" l="1"/>
  <c r="B1353" i="12"/>
  <c r="C1353" i="12" s="1"/>
  <c r="B1347" i="8"/>
  <c r="C1347" i="8" s="1"/>
  <c r="A1347" i="10"/>
  <c r="C1346" i="10"/>
  <c r="B1347" i="9"/>
  <c r="C1347" i="9" s="1"/>
  <c r="A1355" i="12" l="1"/>
  <c r="B1354" i="12"/>
  <c r="C1354" i="12" s="1"/>
  <c r="B1348" i="8"/>
  <c r="C1348" i="8" s="1"/>
  <c r="C1347" i="10"/>
  <c r="A1348" i="10"/>
  <c r="B1348" i="9"/>
  <c r="C1348" i="9" s="1"/>
  <c r="A1356" i="12" l="1"/>
  <c r="B1355" i="12"/>
  <c r="C1355" i="12" s="1"/>
  <c r="B1349" i="8"/>
  <c r="C1349" i="8" s="1"/>
  <c r="C1348" i="10"/>
  <c r="A1349" i="10"/>
  <c r="B1349" i="9"/>
  <c r="C1349" i="9" s="1"/>
  <c r="A1357" i="12" l="1"/>
  <c r="B1356" i="12"/>
  <c r="C1356" i="12" s="1"/>
  <c r="B1350" i="8"/>
  <c r="C1350" i="8" s="1"/>
  <c r="A1350" i="10"/>
  <c r="C1349" i="10"/>
  <c r="B1350" i="9"/>
  <c r="C1350" i="9" s="1"/>
  <c r="A1358" i="12" l="1"/>
  <c r="B1357" i="12"/>
  <c r="C1357" i="12" s="1"/>
  <c r="B1351" i="8"/>
  <c r="C1351" i="8" s="1"/>
  <c r="C1350" i="10"/>
  <c r="A1351" i="10"/>
  <c r="B1351" i="9"/>
  <c r="C1351" i="9" s="1"/>
  <c r="A1359" i="12" l="1"/>
  <c r="B1358" i="12"/>
  <c r="C1358" i="12" s="1"/>
  <c r="B1352" i="8"/>
  <c r="C1352" i="8" s="1"/>
  <c r="A1352" i="10"/>
  <c r="C1351" i="10"/>
  <c r="B1352" i="9"/>
  <c r="C1352" i="9" s="1"/>
  <c r="A1360" i="12" l="1"/>
  <c r="B1359" i="12"/>
  <c r="C1359" i="12" s="1"/>
  <c r="B1353" i="8"/>
  <c r="C1353" i="8" s="1"/>
  <c r="A1353" i="10"/>
  <c r="C1352" i="10"/>
  <c r="B1353" i="9"/>
  <c r="C1353" i="9" s="1"/>
  <c r="A1361" i="12" l="1"/>
  <c r="B1360" i="12"/>
  <c r="C1360" i="12" s="1"/>
  <c r="B1354" i="8"/>
  <c r="C1354" i="8" s="1"/>
  <c r="C1353" i="10"/>
  <c r="A1354" i="10"/>
  <c r="B1354" i="9"/>
  <c r="C1354" i="9" s="1"/>
  <c r="A1362" i="12" l="1"/>
  <c r="B1361" i="12"/>
  <c r="C1361" i="12" s="1"/>
  <c r="B1355" i="8"/>
  <c r="C1355" i="8" s="1"/>
  <c r="A1355" i="10"/>
  <c r="C1354" i="10"/>
  <c r="B1355" i="9"/>
  <c r="C1355" i="9" s="1"/>
  <c r="A1363" i="12" l="1"/>
  <c r="B1362" i="12"/>
  <c r="C1362" i="12" s="1"/>
  <c r="B1356" i="8"/>
  <c r="C1356" i="8" s="1"/>
  <c r="A1356" i="10"/>
  <c r="C1355" i="10"/>
  <c r="B1356" i="9"/>
  <c r="C1356" i="9" s="1"/>
  <c r="A1364" i="12" l="1"/>
  <c r="B1363" i="12"/>
  <c r="C1363" i="12" s="1"/>
  <c r="B1357" i="8"/>
  <c r="C1357" i="8" s="1"/>
  <c r="A1357" i="10"/>
  <c r="C1356" i="10"/>
  <c r="B1357" i="9"/>
  <c r="C1357" i="9" s="1"/>
  <c r="A1365" i="12" l="1"/>
  <c r="B1364" i="12"/>
  <c r="C1364" i="12" s="1"/>
  <c r="B1358" i="8"/>
  <c r="C1358" i="8" s="1"/>
  <c r="C1357" i="10"/>
  <c r="A1358" i="10"/>
  <c r="B1358" i="9"/>
  <c r="C1358" i="9" s="1"/>
  <c r="A1366" i="12" l="1"/>
  <c r="B1365" i="12"/>
  <c r="C1365" i="12" s="1"/>
  <c r="B1359" i="8"/>
  <c r="C1359" i="8" s="1"/>
  <c r="C1358" i="10"/>
  <c r="A1359" i="10"/>
  <c r="B1359" i="9"/>
  <c r="C1359" i="9" s="1"/>
  <c r="A1367" i="12" l="1"/>
  <c r="B1366" i="12"/>
  <c r="C1366" i="12" s="1"/>
  <c r="B1360" i="8"/>
  <c r="C1360" i="8" s="1"/>
  <c r="A1360" i="10"/>
  <c r="C1359" i="10"/>
  <c r="B1360" i="9"/>
  <c r="C1360" i="9" s="1"/>
  <c r="A1368" i="12" l="1"/>
  <c r="B1367" i="12"/>
  <c r="C1367" i="12" s="1"/>
  <c r="B1361" i="8"/>
  <c r="C1361" i="8" s="1"/>
  <c r="A1361" i="10"/>
  <c r="C1360" i="10"/>
  <c r="B1361" i="9"/>
  <c r="C1361" i="9" s="1"/>
  <c r="A1369" i="12" l="1"/>
  <c r="B1368" i="12"/>
  <c r="C1368" i="12" s="1"/>
  <c r="B1362" i="8"/>
  <c r="C1362" i="8" s="1"/>
  <c r="C1361" i="10"/>
  <c r="A1362" i="10"/>
  <c r="B1362" i="9"/>
  <c r="C1362" i="9" s="1"/>
  <c r="A1370" i="12" l="1"/>
  <c r="B1369" i="12"/>
  <c r="C1369" i="12" s="1"/>
  <c r="B1363" i="8"/>
  <c r="C1363" i="8" s="1"/>
  <c r="A1363" i="10"/>
  <c r="C1362" i="10"/>
  <c r="B1363" i="9"/>
  <c r="C1363" i="9" s="1"/>
  <c r="A1371" i="12" l="1"/>
  <c r="B1370" i="12"/>
  <c r="C1370" i="12" s="1"/>
  <c r="B1364" i="8"/>
  <c r="C1364" i="8" s="1"/>
  <c r="A1364" i="10"/>
  <c r="C1363" i="10"/>
  <c r="B1364" i="9"/>
  <c r="C1364" i="9" s="1"/>
  <c r="A1372" i="12" l="1"/>
  <c r="B1371" i="12"/>
  <c r="C1371" i="12" s="1"/>
  <c r="B1365" i="8"/>
  <c r="C1365" i="8" s="1"/>
  <c r="A1365" i="10"/>
  <c r="C1364" i="10"/>
  <c r="B1365" i="9"/>
  <c r="C1365" i="9" s="1"/>
  <c r="A1373" i="12" l="1"/>
  <c r="B1372" i="12"/>
  <c r="C1372" i="12" s="1"/>
  <c r="B1366" i="8"/>
  <c r="C1366" i="8" s="1"/>
  <c r="C1365" i="10"/>
  <c r="A1366" i="10"/>
  <c r="B1366" i="9"/>
  <c r="C1366" i="9" s="1"/>
  <c r="A1374" i="12" l="1"/>
  <c r="B1373" i="12"/>
  <c r="C1373" i="12" s="1"/>
  <c r="B1367" i="8"/>
  <c r="C1367" i="8" s="1"/>
  <c r="C1366" i="10"/>
  <c r="A1367" i="10"/>
  <c r="B1367" i="9"/>
  <c r="C1367" i="9" s="1"/>
  <c r="A1375" i="12" l="1"/>
  <c r="B1374" i="12"/>
  <c r="C1374" i="12" s="1"/>
  <c r="B1368" i="8"/>
  <c r="C1368" i="8" s="1"/>
  <c r="A1368" i="10"/>
  <c r="C1367" i="10"/>
  <c r="B1368" i="9"/>
  <c r="C1368" i="9" s="1"/>
  <c r="A1376" i="12" l="1"/>
  <c r="B1375" i="12"/>
  <c r="C1375" i="12" s="1"/>
  <c r="B1369" i="8"/>
  <c r="C1369" i="8" s="1"/>
  <c r="A1369" i="10"/>
  <c r="C1368" i="10"/>
  <c r="B1369" i="9"/>
  <c r="C1369" i="9" s="1"/>
  <c r="A1377" i="12" l="1"/>
  <c r="B1376" i="12"/>
  <c r="C1376" i="12" s="1"/>
  <c r="B1370" i="8"/>
  <c r="C1370" i="8" s="1"/>
  <c r="C1369" i="10"/>
  <c r="A1370" i="10"/>
  <c r="B1370" i="9"/>
  <c r="C1370" i="9" s="1"/>
  <c r="A1378" i="12" l="1"/>
  <c r="B1377" i="12"/>
  <c r="C1377" i="12" s="1"/>
  <c r="B1371" i="8"/>
  <c r="C1371" i="8" s="1"/>
  <c r="A1371" i="10"/>
  <c r="C1370" i="10"/>
  <c r="B1371" i="9"/>
  <c r="C1371" i="9" s="1"/>
  <c r="A1379" i="12" l="1"/>
  <c r="B1378" i="12"/>
  <c r="C1378" i="12" s="1"/>
  <c r="B1372" i="8"/>
  <c r="C1372" i="8" s="1"/>
  <c r="A1372" i="10"/>
  <c r="C1371" i="10"/>
  <c r="B1372" i="9"/>
  <c r="C1372" i="9" s="1"/>
  <c r="A1380" i="12" l="1"/>
  <c r="B1379" i="12"/>
  <c r="C1379" i="12" s="1"/>
  <c r="B1373" i="8"/>
  <c r="C1373" i="8" s="1"/>
  <c r="A1373" i="10"/>
  <c r="C1372" i="10"/>
  <c r="B1373" i="9"/>
  <c r="C1373" i="9" s="1"/>
  <c r="A1381" i="12" l="1"/>
  <c r="B1380" i="12"/>
  <c r="C1380" i="12" s="1"/>
  <c r="B1374" i="8"/>
  <c r="C1374" i="8" s="1"/>
  <c r="C1373" i="10"/>
  <c r="A1374" i="10"/>
  <c r="B1374" i="9"/>
  <c r="C1374" i="9" s="1"/>
  <c r="A1382" i="12" l="1"/>
  <c r="B1381" i="12"/>
  <c r="C1381" i="12" s="1"/>
  <c r="B1375" i="8"/>
  <c r="C1375" i="8" s="1"/>
  <c r="C1374" i="10"/>
  <c r="A1375" i="10"/>
  <c r="B1375" i="9"/>
  <c r="C1375" i="9" s="1"/>
  <c r="A1383" i="12" l="1"/>
  <c r="B1382" i="12"/>
  <c r="C1382" i="12" s="1"/>
  <c r="B1376" i="8"/>
  <c r="C1376" i="8" s="1"/>
  <c r="A1376" i="10"/>
  <c r="C1375" i="10"/>
  <c r="B1376" i="9"/>
  <c r="C1376" i="9" s="1"/>
  <c r="A1384" i="12" l="1"/>
  <c r="B1383" i="12"/>
  <c r="C1383" i="12" s="1"/>
  <c r="B1377" i="8"/>
  <c r="C1377" i="8" s="1"/>
  <c r="A1377" i="10"/>
  <c r="C1376" i="10"/>
  <c r="B1377" i="9"/>
  <c r="C1377" i="9" s="1"/>
  <c r="A1385" i="12" l="1"/>
  <c r="B1384" i="12"/>
  <c r="C1384" i="12" s="1"/>
  <c r="B1378" i="8"/>
  <c r="C1378" i="8" s="1"/>
  <c r="C1377" i="10"/>
  <c r="A1378" i="10"/>
  <c r="B1378" i="9"/>
  <c r="C1378" i="9" s="1"/>
  <c r="A1386" i="12" l="1"/>
  <c r="B1385" i="12"/>
  <c r="C1385" i="12" s="1"/>
  <c r="B1379" i="8"/>
  <c r="C1379" i="8" s="1"/>
  <c r="A1379" i="10"/>
  <c r="C1378" i="10"/>
  <c r="B1379" i="9"/>
  <c r="C1379" i="9" s="1"/>
  <c r="A1387" i="12" l="1"/>
  <c r="B1386" i="12"/>
  <c r="C1386" i="12" s="1"/>
  <c r="B1380" i="8"/>
  <c r="C1380" i="8" s="1"/>
  <c r="A1380" i="10"/>
  <c r="C1379" i="10"/>
  <c r="B1380" i="9"/>
  <c r="C1380" i="9" s="1"/>
  <c r="A1388" i="12" l="1"/>
  <c r="B1387" i="12"/>
  <c r="C1387" i="12" s="1"/>
  <c r="B1381" i="8"/>
  <c r="C1381" i="8" s="1"/>
  <c r="A1381" i="10"/>
  <c r="C1380" i="10"/>
  <c r="B1381" i="9"/>
  <c r="C1381" i="9" s="1"/>
  <c r="A1389" i="12" l="1"/>
  <c r="B1388" i="12"/>
  <c r="C1388" i="12" s="1"/>
  <c r="B1382" i="8"/>
  <c r="C1382" i="8" s="1"/>
  <c r="C1381" i="10"/>
  <c r="A1382" i="10"/>
  <c r="B1382" i="9"/>
  <c r="C1382" i="9" s="1"/>
  <c r="A1390" i="12" l="1"/>
  <c r="B1389" i="12"/>
  <c r="C1389" i="12" s="1"/>
  <c r="B1383" i="8"/>
  <c r="C1383" i="8" s="1"/>
  <c r="C1382" i="10"/>
  <c r="A1383" i="10"/>
  <c r="B1383" i="9"/>
  <c r="C1383" i="9" s="1"/>
  <c r="A1391" i="12" l="1"/>
  <c r="B1390" i="12"/>
  <c r="C1390" i="12" s="1"/>
  <c r="B1384" i="8"/>
  <c r="C1384" i="8" s="1"/>
  <c r="A1384" i="10"/>
  <c r="C1383" i="10"/>
  <c r="B1384" i="9"/>
  <c r="C1384" i="9" s="1"/>
  <c r="A1392" i="12" l="1"/>
  <c r="B1391" i="12"/>
  <c r="C1391" i="12" s="1"/>
  <c r="B1385" i="8"/>
  <c r="C1385" i="8" s="1"/>
  <c r="A1385" i="10"/>
  <c r="C1384" i="10"/>
  <c r="B1385" i="9"/>
  <c r="C1385" i="9" s="1"/>
  <c r="A1393" i="12" l="1"/>
  <c r="B1392" i="12"/>
  <c r="C1392" i="12" s="1"/>
  <c r="B1386" i="8"/>
  <c r="C1386" i="8" s="1"/>
  <c r="C1385" i="10"/>
  <c r="A1386" i="10"/>
  <c r="B1386" i="9"/>
  <c r="C1386" i="9" s="1"/>
  <c r="A1394" i="12" l="1"/>
  <c r="B1393" i="12"/>
  <c r="C1393" i="12" s="1"/>
  <c r="B1387" i="8"/>
  <c r="C1387" i="8" s="1"/>
  <c r="A1387" i="10"/>
  <c r="C1386" i="10"/>
  <c r="B1387" i="9"/>
  <c r="C1387" i="9" s="1"/>
  <c r="A1395" i="12" l="1"/>
  <c r="B1394" i="12"/>
  <c r="C1394" i="12" s="1"/>
  <c r="B1388" i="8"/>
  <c r="C1388" i="8" s="1"/>
  <c r="A1388" i="10"/>
  <c r="C1387" i="10"/>
  <c r="B1388" i="9"/>
  <c r="C1388" i="9" s="1"/>
  <c r="A1396" i="12" l="1"/>
  <c r="B1395" i="12"/>
  <c r="C1395" i="12" s="1"/>
  <c r="B1389" i="8"/>
  <c r="C1389" i="8" s="1"/>
  <c r="A1389" i="10"/>
  <c r="C1388" i="10"/>
  <c r="B1389" i="9"/>
  <c r="C1389" i="9" s="1"/>
  <c r="A1397" i="12" l="1"/>
  <c r="B1396" i="12"/>
  <c r="C1396" i="12" s="1"/>
  <c r="B1390" i="8"/>
  <c r="C1390" i="8" s="1"/>
  <c r="C1389" i="10"/>
  <c r="A1390" i="10"/>
  <c r="B1390" i="9"/>
  <c r="C1390" i="9" s="1"/>
  <c r="A1398" i="12" l="1"/>
  <c r="B1397" i="12"/>
  <c r="C1397" i="12" s="1"/>
  <c r="B1391" i="8"/>
  <c r="C1391" i="8" s="1"/>
  <c r="C1390" i="10"/>
  <c r="A1391" i="10"/>
  <c r="B1391" i="9"/>
  <c r="C1391" i="9" s="1"/>
  <c r="A1399" i="12" l="1"/>
  <c r="B1398" i="12"/>
  <c r="C1398" i="12" s="1"/>
  <c r="B1392" i="8"/>
  <c r="C1392" i="8" s="1"/>
  <c r="A1392" i="10"/>
  <c r="C1391" i="10"/>
  <c r="B1392" i="9"/>
  <c r="C1392" i="9" s="1"/>
  <c r="A1400" i="12" l="1"/>
  <c r="B1399" i="12"/>
  <c r="C1399" i="12" s="1"/>
  <c r="B1393" i="8"/>
  <c r="C1393" i="8" s="1"/>
  <c r="A1393" i="10"/>
  <c r="C1392" i="10"/>
  <c r="B1393" i="9"/>
  <c r="C1393" i="9" s="1"/>
  <c r="A1401" i="12" l="1"/>
  <c r="B1400" i="12"/>
  <c r="C1400" i="12" s="1"/>
  <c r="B1394" i="8"/>
  <c r="C1394" i="8" s="1"/>
  <c r="C1393" i="10"/>
  <c r="A1394" i="10"/>
  <c r="B1394" i="9"/>
  <c r="C1394" i="9" s="1"/>
  <c r="A1402" i="12" l="1"/>
  <c r="B1401" i="12"/>
  <c r="C1401" i="12" s="1"/>
  <c r="B1395" i="8"/>
  <c r="C1395" i="8" s="1"/>
  <c r="A1395" i="10"/>
  <c r="C1394" i="10"/>
  <c r="B1395" i="9"/>
  <c r="C1395" i="9" s="1"/>
  <c r="A1403" i="12" l="1"/>
  <c r="B1402" i="12"/>
  <c r="C1402" i="12" s="1"/>
  <c r="B1396" i="8"/>
  <c r="C1396" i="8" s="1"/>
  <c r="A1396" i="10"/>
  <c r="C1395" i="10"/>
  <c r="B1396" i="9"/>
  <c r="C1396" i="9" s="1"/>
  <c r="A1404" i="12" l="1"/>
  <c r="B1403" i="12"/>
  <c r="C1403" i="12" s="1"/>
  <c r="B1397" i="8"/>
  <c r="C1397" i="8" s="1"/>
  <c r="A1397" i="10"/>
  <c r="C1396" i="10"/>
  <c r="B1397" i="9"/>
  <c r="C1397" i="9" s="1"/>
  <c r="A1405" i="12" l="1"/>
  <c r="B1404" i="12"/>
  <c r="C1404" i="12" s="1"/>
  <c r="B1398" i="8"/>
  <c r="C1398" i="8" s="1"/>
  <c r="C1397" i="10"/>
  <c r="A1398" i="10"/>
  <c r="B1398" i="9"/>
  <c r="C1398" i="9" s="1"/>
  <c r="A1406" i="12" l="1"/>
  <c r="B1405" i="12"/>
  <c r="C1405" i="12" s="1"/>
  <c r="B1399" i="8"/>
  <c r="C1399" i="8" s="1"/>
  <c r="C1398" i="10"/>
  <c r="A1399" i="10"/>
  <c r="B1399" i="9"/>
  <c r="C1399" i="9" s="1"/>
  <c r="A1407" i="12" l="1"/>
  <c r="B1406" i="12"/>
  <c r="C1406" i="12" s="1"/>
  <c r="B1400" i="8"/>
  <c r="C1400" i="8" s="1"/>
  <c r="A1400" i="10"/>
  <c r="C1399" i="10"/>
  <c r="B1400" i="9"/>
  <c r="C1400" i="9" s="1"/>
  <c r="A1408" i="12" l="1"/>
  <c r="B1407" i="12"/>
  <c r="C1407" i="12" s="1"/>
  <c r="B1401" i="8"/>
  <c r="C1401" i="8" s="1"/>
  <c r="A1401" i="10"/>
  <c r="C1400" i="10"/>
  <c r="B1401" i="9"/>
  <c r="C1401" i="9" s="1"/>
  <c r="A1409" i="12" l="1"/>
  <c r="B1408" i="12"/>
  <c r="C1408" i="12" s="1"/>
  <c r="B1402" i="8"/>
  <c r="C1402" i="8" s="1"/>
  <c r="C1401" i="10"/>
  <c r="A1402" i="10"/>
  <c r="B1402" i="9"/>
  <c r="C1402" i="9" s="1"/>
  <c r="A1410" i="12" l="1"/>
  <c r="B1409" i="12"/>
  <c r="C1409" i="12" s="1"/>
  <c r="B1403" i="8"/>
  <c r="C1403" i="8" s="1"/>
  <c r="C1402" i="10"/>
  <c r="A1403" i="10"/>
  <c r="B1403" i="9"/>
  <c r="C1403" i="9" s="1"/>
  <c r="A1411" i="12" l="1"/>
  <c r="B1410" i="12"/>
  <c r="C1410" i="12" s="1"/>
  <c r="B1404" i="8"/>
  <c r="C1404" i="8" s="1"/>
  <c r="A1404" i="10"/>
  <c r="C1403" i="10"/>
  <c r="B1404" i="9"/>
  <c r="C1404" i="9" s="1"/>
  <c r="A1412" i="12" l="1"/>
  <c r="B1411" i="12"/>
  <c r="C1411" i="12" s="1"/>
  <c r="B1405" i="8"/>
  <c r="C1405" i="8" s="1"/>
  <c r="A1405" i="10"/>
  <c r="C1404" i="10"/>
  <c r="B1405" i="9"/>
  <c r="C1405" i="9" s="1"/>
  <c r="A1413" i="12" l="1"/>
  <c r="B1412" i="12"/>
  <c r="C1412" i="12" s="1"/>
  <c r="B1406" i="8"/>
  <c r="C1406" i="8" s="1"/>
  <c r="C1405" i="10"/>
  <c r="A1406" i="10"/>
  <c r="B1406" i="9"/>
  <c r="C1406" i="9" s="1"/>
  <c r="A1414" i="12" l="1"/>
  <c r="B1413" i="12"/>
  <c r="C1413" i="12" s="1"/>
  <c r="B1407" i="8"/>
  <c r="C1407" i="8" s="1"/>
  <c r="C1406" i="10"/>
  <c r="A1407" i="10"/>
  <c r="B1407" i="9"/>
  <c r="C1407" i="9" s="1"/>
  <c r="A1415" i="12" l="1"/>
  <c r="B1414" i="12"/>
  <c r="C1414" i="12" s="1"/>
  <c r="B1408" i="8"/>
  <c r="C1408" i="8" s="1"/>
  <c r="A1408" i="10"/>
  <c r="C1407" i="10"/>
  <c r="B1408" i="9"/>
  <c r="C1408" i="9" s="1"/>
  <c r="A1416" i="12" l="1"/>
  <c r="B1415" i="12"/>
  <c r="C1415" i="12" s="1"/>
  <c r="B1409" i="8"/>
  <c r="C1409" i="8" s="1"/>
  <c r="A1409" i="10"/>
  <c r="C1408" i="10"/>
  <c r="B1409" i="9"/>
  <c r="C1409" i="9" s="1"/>
  <c r="A1417" i="12" l="1"/>
  <c r="B1416" i="12"/>
  <c r="C1416" i="12" s="1"/>
  <c r="B1410" i="8"/>
  <c r="C1410" i="8" s="1"/>
  <c r="C1409" i="10"/>
  <c r="A1410" i="10"/>
  <c r="B1410" i="9"/>
  <c r="C1410" i="9" s="1"/>
  <c r="A1418" i="12" l="1"/>
  <c r="B1417" i="12"/>
  <c r="C1417" i="12" s="1"/>
  <c r="B1411" i="8"/>
  <c r="C1411" i="8" s="1"/>
  <c r="C1410" i="10"/>
  <c r="A1411" i="10"/>
  <c r="B1411" i="9"/>
  <c r="C1411" i="9" s="1"/>
  <c r="A1419" i="12" l="1"/>
  <c r="B1418" i="12"/>
  <c r="C1418" i="12" s="1"/>
  <c r="B1412" i="8"/>
  <c r="C1412" i="8" s="1"/>
  <c r="A1412" i="10"/>
  <c r="C1411" i="10"/>
  <c r="B1412" i="9"/>
  <c r="C1412" i="9" s="1"/>
  <c r="A1420" i="12" l="1"/>
  <c r="B1419" i="12"/>
  <c r="C1419" i="12" s="1"/>
  <c r="B1413" i="8"/>
  <c r="C1413" i="8" s="1"/>
  <c r="A1413" i="10"/>
  <c r="C1412" i="10"/>
  <c r="B1413" i="9"/>
  <c r="C1413" i="9" s="1"/>
  <c r="A1421" i="12" l="1"/>
  <c r="B1420" i="12"/>
  <c r="C1420" i="12" s="1"/>
  <c r="B1414" i="8"/>
  <c r="C1414" i="8" s="1"/>
  <c r="C1413" i="10"/>
  <c r="A1414" i="10"/>
  <c r="B1414" i="9"/>
  <c r="C1414" i="9" s="1"/>
  <c r="A1422" i="12" l="1"/>
  <c r="B1421" i="12"/>
  <c r="C1421" i="12" s="1"/>
  <c r="B1415" i="8"/>
  <c r="C1415" i="8" s="1"/>
  <c r="C1414" i="10"/>
  <c r="A1415" i="10"/>
  <c r="B1415" i="9"/>
  <c r="C1415" i="9" s="1"/>
  <c r="A1423" i="12" l="1"/>
  <c r="B1422" i="12"/>
  <c r="C1422" i="12" s="1"/>
  <c r="B1416" i="8"/>
  <c r="C1416" i="8" s="1"/>
  <c r="A1416" i="10"/>
  <c r="C1415" i="10"/>
  <c r="B1416" i="9"/>
  <c r="C1416" i="9" s="1"/>
  <c r="A1424" i="12" l="1"/>
  <c r="B1423" i="12"/>
  <c r="C1423" i="12" s="1"/>
  <c r="B1417" i="8"/>
  <c r="C1417" i="8" s="1"/>
  <c r="A1417" i="10"/>
  <c r="C1416" i="10"/>
  <c r="B1417" i="9"/>
  <c r="C1417" i="9" s="1"/>
  <c r="A1425" i="12" l="1"/>
  <c r="B1424" i="12"/>
  <c r="C1424" i="12" s="1"/>
  <c r="B1418" i="8"/>
  <c r="C1418" i="8" s="1"/>
  <c r="C1417" i="10"/>
  <c r="A1418" i="10"/>
  <c r="B1418" i="9"/>
  <c r="C1418" i="9" s="1"/>
  <c r="A1426" i="12" l="1"/>
  <c r="B1425" i="12"/>
  <c r="C1425" i="12" s="1"/>
  <c r="B1419" i="8"/>
  <c r="C1419" i="8" s="1"/>
  <c r="C1418" i="10"/>
  <c r="A1419" i="10"/>
  <c r="B1419" i="9"/>
  <c r="C1419" i="9" s="1"/>
  <c r="A1427" i="12" l="1"/>
  <c r="B1426" i="12"/>
  <c r="C1426" i="12" s="1"/>
  <c r="B1420" i="8"/>
  <c r="C1420" i="8" s="1"/>
  <c r="A1420" i="10"/>
  <c r="C1419" i="10"/>
  <c r="B1420" i="9"/>
  <c r="C1420" i="9" s="1"/>
  <c r="A1428" i="12" l="1"/>
  <c r="B1427" i="12"/>
  <c r="C1427" i="12" s="1"/>
  <c r="B1421" i="8"/>
  <c r="C1421" i="8" s="1"/>
  <c r="A1421" i="10"/>
  <c r="C1420" i="10"/>
  <c r="B1421" i="9"/>
  <c r="C1421" i="9" s="1"/>
  <c r="A1429" i="12" l="1"/>
  <c r="B1428" i="12"/>
  <c r="C1428" i="12" s="1"/>
  <c r="B1422" i="8"/>
  <c r="C1422" i="8" s="1"/>
  <c r="C1421" i="10"/>
  <c r="A1422" i="10"/>
  <c r="B1422" i="9"/>
  <c r="C1422" i="9" s="1"/>
  <c r="A1430" i="12" l="1"/>
  <c r="B1429" i="12"/>
  <c r="C1429" i="12" s="1"/>
  <c r="B1423" i="8"/>
  <c r="C1423" i="8" s="1"/>
  <c r="C1422" i="10"/>
  <c r="A1423" i="10"/>
  <c r="B1423" i="9"/>
  <c r="C1423" i="9" s="1"/>
  <c r="A1431" i="12" l="1"/>
  <c r="B1430" i="12"/>
  <c r="C1430" i="12" s="1"/>
  <c r="B1424" i="8"/>
  <c r="C1424" i="8" s="1"/>
  <c r="A1424" i="10"/>
  <c r="C1423" i="10"/>
  <c r="B1424" i="9"/>
  <c r="C1424" i="9" s="1"/>
  <c r="A1432" i="12" l="1"/>
  <c r="B1431" i="12"/>
  <c r="C1431" i="12" s="1"/>
  <c r="B1425" i="8"/>
  <c r="C1425" i="8" s="1"/>
  <c r="A1425" i="10"/>
  <c r="C1424" i="10"/>
  <c r="B1425" i="9"/>
  <c r="C1425" i="9" s="1"/>
  <c r="A1433" i="12" l="1"/>
  <c r="B1432" i="12"/>
  <c r="C1432" i="12" s="1"/>
  <c r="B1426" i="8"/>
  <c r="C1426" i="8" s="1"/>
  <c r="C1425" i="10"/>
  <c r="A1426" i="10"/>
  <c r="B1426" i="9"/>
  <c r="C1426" i="9" s="1"/>
  <c r="A1434" i="12" l="1"/>
  <c r="B1433" i="12"/>
  <c r="C1433" i="12" s="1"/>
  <c r="B1427" i="8"/>
  <c r="C1427" i="8" s="1"/>
  <c r="C1426" i="10"/>
  <c r="A1427" i="10"/>
  <c r="B1427" i="9"/>
  <c r="C1427" i="9" s="1"/>
  <c r="A1435" i="12" l="1"/>
  <c r="B1434" i="12"/>
  <c r="C1434" i="12" s="1"/>
  <c r="B1428" i="8"/>
  <c r="C1428" i="8" s="1"/>
  <c r="A1428" i="10"/>
  <c r="C1427" i="10"/>
  <c r="B1428" i="9"/>
  <c r="C1428" i="9" s="1"/>
  <c r="A1436" i="12" l="1"/>
  <c r="B1435" i="12"/>
  <c r="C1435" i="12" s="1"/>
  <c r="B1429" i="8"/>
  <c r="C1429" i="8" s="1"/>
  <c r="A1429" i="10"/>
  <c r="C1428" i="10"/>
  <c r="B1429" i="9"/>
  <c r="C1429" i="9" s="1"/>
  <c r="A1437" i="12" l="1"/>
  <c r="B1436" i="12"/>
  <c r="C1436" i="12" s="1"/>
  <c r="B1430" i="8"/>
  <c r="C1430" i="8" s="1"/>
  <c r="C1429" i="10"/>
  <c r="A1430" i="10"/>
  <c r="B1430" i="9"/>
  <c r="C1430" i="9" s="1"/>
  <c r="A1438" i="12" l="1"/>
  <c r="B1437" i="12"/>
  <c r="C1437" i="12" s="1"/>
  <c r="B1431" i="8"/>
  <c r="C1431" i="8" s="1"/>
  <c r="C1430" i="10"/>
  <c r="A1431" i="10"/>
  <c r="B1431" i="9"/>
  <c r="C1431" i="9" s="1"/>
  <c r="A1439" i="12" l="1"/>
  <c r="B1438" i="12"/>
  <c r="C1438" i="12" s="1"/>
  <c r="B1432" i="8"/>
  <c r="C1432" i="8" s="1"/>
  <c r="A1432" i="10"/>
  <c r="C1431" i="10"/>
  <c r="B1432" i="9"/>
  <c r="C1432" i="9" s="1"/>
  <c r="A1440" i="12" l="1"/>
  <c r="B1439" i="12"/>
  <c r="C1439" i="12" s="1"/>
  <c r="B1433" i="8"/>
  <c r="C1433" i="8" s="1"/>
  <c r="A1433" i="10"/>
  <c r="C1432" i="10"/>
  <c r="B1433" i="9"/>
  <c r="C1433" i="9" s="1"/>
  <c r="A1441" i="12" l="1"/>
  <c r="B1440" i="12"/>
  <c r="C1440" i="12" s="1"/>
  <c r="B1434" i="8"/>
  <c r="C1434" i="8" s="1"/>
  <c r="C1433" i="10"/>
  <c r="A1434" i="10"/>
  <c r="B1434" i="9"/>
  <c r="C1434" i="9" s="1"/>
  <c r="A1442" i="12" l="1"/>
  <c r="B1441" i="12"/>
  <c r="C1441" i="12" s="1"/>
  <c r="B1435" i="8"/>
  <c r="C1435" i="8" s="1"/>
  <c r="C1434" i="10"/>
  <c r="A1435" i="10"/>
  <c r="B1435" i="9"/>
  <c r="C1435" i="9" s="1"/>
  <c r="A1443" i="12" l="1"/>
  <c r="B1442" i="12"/>
  <c r="C1442" i="12" s="1"/>
  <c r="B1436" i="8"/>
  <c r="C1436" i="8" s="1"/>
  <c r="A1436" i="10"/>
  <c r="C1435" i="10"/>
  <c r="B1436" i="9"/>
  <c r="C1436" i="9" s="1"/>
  <c r="A1444" i="12" l="1"/>
  <c r="B1443" i="12"/>
  <c r="C1443" i="12" s="1"/>
  <c r="B1437" i="8"/>
  <c r="C1437" i="8" s="1"/>
  <c r="A1437" i="10"/>
  <c r="C1436" i="10"/>
  <c r="B1437" i="9"/>
  <c r="C1437" i="9" s="1"/>
  <c r="A1445" i="12" l="1"/>
  <c r="B1444" i="12"/>
  <c r="C1444" i="12" s="1"/>
  <c r="B1438" i="8"/>
  <c r="C1438" i="8" s="1"/>
  <c r="C1437" i="10"/>
  <c r="A1438" i="10"/>
  <c r="B1438" i="9"/>
  <c r="C1438" i="9" s="1"/>
  <c r="A1446" i="12" l="1"/>
  <c r="B1445" i="12"/>
  <c r="C1445" i="12" s="1"/>
  <c r="B1439" i="8"/>
  <c r="C1439" i="8" s="1"/>
  <c r="C1438" i="10"/>
  <c r="A1439" i="10"/>
  <c r="B1439" i="9"/>
  <c r="C1439" i="9" s="1"/>
  <c r="A1447" i="12" l="1"/>
  <c r="B1446" i="12"/>
  <c r="C1446" i="12" s="1"/>
  <c r="B1440" i="8"/>
  <c r="C1440" i="8" s="1"/>
  <c r="A1440" i="10"/>
  <c r="C1439" i="10"/>
  <c r="B1440" i="9"/>
  <c r="C1440" i="9" s="1"/>
  <c r="A1448" i="12" l="1"/>
  <c r="B1447" i="12"/>
  <c r="C1447" i="12" s="1"/>
  <c r="B1441" i="8"/>
  <c r="C1441" i="8" s="1"/>
  <c r="A1441" i="10"/>
  <c r="C1440" i="10"/>
  <c r="B1441" i="9"/>
  <c r="C1441" i="9" s="1"/>
  <c r="A1449" i="12" l="1"/>
  <c r="B1448" i="12"/>
  <c r="C1448" i="12" s="1"/>
  <c r="B1442" i="8"/>
  <c r="C1442" i="8" s="1"/>
  <c r="C1441" i="10"/>
  <c r="A1442" i="10"/>
  <c r="B1442" i="9"/>
  <c r="C1442" i="9" s="1"/>
  <c r="A1450" i="12" l="1"/>
  <c r="B1449" i="12"/>
  <c r="C1449" i="12" s="1"/>
  <c r="B1443" i="8"/>
  <c r="C1443" i="8" s="1"/>
  <c r="C1442" i="10"/>
  <c r="A1443" i="10"/>
  <c r="B1443" i="9"/>
  <c r="C1443" i="9" s="1"/>
  <c r="A1451" i="12" l="1"/>
  <c r="B1450" i="12"/>
  <c r="C1450" i="12" s="1"/>
  <c r="B1444" i="8"/>
  <c r="C1444" i="8" s="1"/>
  <c r="A1444" i="10"/>
  <c r="C1443" i="10"/>
  <c r="B1444" i="9"/>
  <c r="C1444" i="9" s="1"/>
  <c r="A1452" i="12" l="1"/>
  <c r="B1451" i="12"/>
  <c r="C1451" i="12" s="1"/>
  <c r="B1445" i="8"/>
  <c r="C1445" i="8" s="1"/>
  <c r="A1445" i="10"/>
  <c r="C1444" i="10"/>
  <c r="B1445" i="9"/>
  <c r="C1445" i="9" s="1"/>
  <c r="A1453" i="12" l="1"/>
  <c r="B1452" i="12"/>
  <c r="C1452" i="12" s="1"/>
  <c r="B1446" i="8"/>
  <c r="C1446" i="8" s="1"/>
  <c r="C1445" i="10"/>
  <c r="A1446" i="10"/>
  <c r="B1446" i="9"/>
  <c r="C1446" i="9" s="1"/>
  <c r="A1454" i="12" l="1"/>
  <c r="B1453" i="12"/>
  <c r="C1453" i="12" s="1"/>
  <c r="B1447" i="8"/>
  <c r="C1447" i="8" s="1"/>
  <c r="C1446" i="10"/>
  <c r="A1447" i="10"/>
  <c r="B1447" i="9"/>
  <c r="C1447" i="9" s="1"/>
  <c r="A1455" i="12" l="1"/>
  <c r="B1454" i="12"/>
  <c r="C1454" i="12" s="1"/>
  <c r="B1448" i="8"/>
  <c r="C1448" i="8" s="1"/>
  <c r="A1448" i="10"/>
  <c r="C1447" i="10"/>
  <c r="B1448" i="9"/>
  <c r="C1448" i="9" s="1"/>
  <c r="A1456" i="12" l="1"/>
  <c r="B1455" i="12"/>
  <c r="C1455" i="12" s="1"/>
  <c r="B1449" i="8"/>
  <c r="C1449" i="8" s="1"/>
  <c r="A1449" i="10"/>
  <c r="C1448" i="10"/>
  <c r="B1449" i="9"/>
  <c r="C1449" i="9" s="1"/>
  <c r="A1457" i="12" l="1"/>
  <c r="B1456" i="12"/>
  <c r="C1456" i="12" s="1"/>
  <c r="B1450" i="8"/>
  <c r="C1450" i="8" s="1"/>
  <c r="C1449" i="10"/>
  <c r="A1450" i="10"/>
  <c r="B1450" i="9"/>
  <c r="C1450" i="9" s="1"/>
  <c r="A1458" i="12" l="1"/>
  <c r="B1457" i="12"/>
  <c r="C1457" i="12" s="1"/>
  <c r="B1451" i="8"/>
  <c r="C1451" i="8" s="1"/>
  <c r="C1450" i="10"/>
  <c r="A1451" i="10"/>
  <c r="B1451" i="9"/>
  <c r="C1451" i="9" s="1"/>
  <c r="A1459" i="12" l="1"/>
  <c r="B1458" i="12"/>
  <c r="C1458" i="12" s="1"/>
  <c r="B1452" i="8"/>
  <c r="C1452" i="8" s="1"/>
  <c r="A1452" i="10"/>
  <c r="C1451" i="10"/>
  <c r="B1452" i="9"/>
  <c r="C1452" i="9" s="1"/>
  <c r="A1460" i="12" l="1"/>
  <c r="B1459" i="12"/>
  <c r="C1459" i="12" s="1"/>
  <c r="B1453" i="8"/>
  <c r="C1453" i="8" s="1"/>
  <c r="A1453" i="10"/>
  <c r="C1452" i="10"/>
  <c r="B1453" i="9"/>
  <c r="C1453" i="9" s="1"/>
  <c r="A1461" i="12" l="1"/>
  <c r="B1460" i="12"/>
  <c r="C1460" i="12" s="1"/>
  <c r="B1454" i="8"/>
  <c r="C1454" i="8" s="1"/>
  <c r="C1453" i="10"/>
  <c r="A1454" i="10"/>
  <c r="B1454" i="9"/>
  <c r="C1454" i="9" s="1"/>
  <c r="A1462" i="12" l="1"/>
  <c r="B1462" i="12" s="1"/>
  <c r="B17" i="1" s="1"/>
  <c r="B1461" i="12"/>
  <c r="C1461" i="12" s="1"/>
  <c r="B1455" i="8"/>
  <c r="C1455" i="8" s="1"/>
  <c r="C1454" i="10"/>
  <c r="A1455" i="10"/>
  <c r="B1455" i="9"/>
  <c r="C1455" i="9" s="1"/>
  <c r="C1462" i="12" l="1"/>
  <c r="B1456" i="8"/>
  <c r="C1456" i="8" s="1"/>
  <c r="A1456" i="10"/>
  <c r="C1455" i="10"/>
  <c r="B1456" i="9"/>
  <c r="C1456" i="9" s="1"/>
  <c r="B1457" i="8" l="1"/>
  <c r="C1457" i="8" s="1"/>
  <c r="A1457" i="10"/>
  <c r="C1456" i="10"/>
  <c r="B1457" i="9"/>
  <c r="C1457" i="9" s="1"/>
  <c r="B1458" i="8" l="1"/>
  <c r="C1458" i="8" s="1"/>
  <c r="C1457" i="10"/>
  <c r="A1458" i="10"/>
  <c r="B1458" i="9"/>
  <c r="C1458" i="9" s="1"/>
  <c r="B1459" i="8" l="1"/>
  <c r="C1459" i="8" s="1"/>
  <c r="C1458" i="10"/>
  <c r="A1459" i="10"/>
  <c r="B1459" i="9"/>
  <c r="C1459" i="9" s="1"/>
  <c r="B1460" i="8" l="1"/>
  <c r="C1460" i="8" s="1"/>
  <c r="A1460" i="10"/>
  <c r="C1459" i="10"/>
  <c r="B1460" i="9"/>
  <c r="C1460" i="9" s="1"/>
  <c r="B1461" i="8" l="1"/>
  <c r="C1461" i="8" s="1"/>
  <c r="A1461" i="10"/>
  <c r="C1460" i="10"/>
  <c r="B1461" i="9"/>
  <c r="C1461" i="9" s="1"/>
  <c r="B1462" i="8" l="1"/>
  <c r="B15" i="1" s="1"/>
  <c r="C1461" i="10"/>
  <c r="A1462" i="10"/>
  <c r="C1462" i="10" s="1"/>
  <c r="Q10" i="3" l="1"/>
  <c r="C1462" i="8"/>
  <c r="B1462" i="9"/>
  <c r="B23" i="1" l="1"/>
  <c r="Q8" i="3"/>
  <c r="B16" i="1"/>
  <c r="C1462" i="9"/>
  <c r="Q9" i="3" s="1"/>
  <c r="B24" i="1" l="1"/>
  <c r="B26" i="1" s="1"/>
  <c r="Q4" i="3" s="1"/>
  <c r="C26" i="1" s="1"/>
  <c r="B20" i="1"/>
  <c r="Q11" i="3"/>
</calcChain>
</file>

<file path=xl/sharedStrings.xml><?xml version="1.0" encoding="utf-8"?>
<sst xmlns="http://schemas.openxmlformats.org/spreadsheetml/2006/main" count="61" uniqueCount="44">
  <si>
    <t>М</t>
  </si>
  <si>
    <t>Ж</t>
  </si>
  <si>
    <t>Срок выплаты, лет</t>
  </si>
  <si>
    <t xml:space="preserve"> Мужчины  </t>
  </si>
  <si>
    <t xml:space="preserve"> Женщины </t>
  </si>
  <si>
    <t>Единовременная выплата</t>
  </si>
  <si>
    <t>Пожизненная</t>
  </si>
  <si>
    <t>ВХОДНЫЕ ПАРАМЕТРЫ</t>
  </si>
  <si>
    <t>Пол</t>
  </si>
  <si>
    <t>ИТОГО, руб</t>
  </si>
  <si>
    <t>Ваш официальный доход</t>
  </si>
  <si>
    <t>Ежемесячный взнос, руб.</t>
  </si>
  <si>
    <t xml:space="preserve">Софинансирование </t>
  </si>
  <si>
    <t>Ставка доходности, %</t>
  </si>
  <si>
    <t>Официальный доход, руб./мес.</t>
  </si>
  <si>
    <t>За счет личных взносов, руб.</t>
  </si>
  <si>
    <t>За счет софинансирования, руб.</t>
  </si>
  <si>
    <t>Возраст, лет</t>
  </si>
  <si>
    <t>№</t>
  </si>
  <si>
    <t>Величина будущего взноса участника</t>
  </si>
  <si>
    <t>ССПО</t>
  </si>
  <si>
    <t xml:space="preserve"> (количество полных лет) </t>
  </si>
  <si>
    <t>СУММА ИНВЕСТИЦИОННОГО ДОХОДА НА ДАТУ НАЧАЛА ВЫПЛАТЫ</t>
  </si>
  <si>
    <t>ИТОГО, руб.</t>
  </si>
  <si>
    <t>За счет налогового вычета, руб</t>
  </si>
  <si>
    <t>Возраст уплаты последнего взноса, лет</t>
  </si>
  <si>
    <t>Возраст начала получения выплат, лет</t>
  </si>
  <si>
    <t>Налоговый вычет , руб.</t>
  </si>
  <si>
    <t>вкладывать в программу</t>
  </si>
  <si>
    <t>не вкладывать в программу</t>
  </si>
  <si>
    <t>от 150000 руб. 01 коп.</t>
  </si>
  <si>
    <t>расчет ЕВ</t>
  </si>
  <si>
    <t>расчет пожизненной</t>
  </si>
  <si>
    <t>расчет срочной</t>
  </si>
  <si>
    <t>до 80000 руб. 00 коп.</t>
  </si>
  <si>
    <t>от 80000 руб. 01 коп. до 150000 руб.</t>
  </si>
  <si>
    <t>РАЗМЕР ВЫПЛАТЫ 
(срочная, пожизненная или единовременная)</t>
  </si>
  <si>
    <t>Лич</t>
  </si>
  <si>
    <t>Соф</t>
  </si>
  <si>
    <t>взнос ОПС</t>
  </si>
  <si>
    <t>Пожизненная пенсия</t>
  </si>
  <si>
    <r>
      <t xml:space="preserve">1. Величина прожиточного минимума пенсионера в целом по Российской Федерации составляет 15250 руб. (на 2025 год). 
</t>
    </r>
    <r>
      <rPr>
        <sz val="11"/>
        <color theme="4"/>
        <rFont val="Calibri"/>
        <family val="2"/>
        <charset val="204"/>
        <scheme val="minor"/>
      </rPr>
      <t>https://www.consultant.ru/document/cons_doc_LAW_33936/8ae92fa51843a42594b5b234f1c24756f522b48e/</t>
    </r>
  </si>
  <si>
    <t>2. В целях расчета налогового вычета размер НДФЛ  принят равным 13%.</t>
  </si>
  <si>
    <t>СУММА ВЗНОСОВ НА ДАТУ НАЧАЛА ВЫПЛАТЫ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</si>
</sst>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₽_-;\-* #,##0.00\ _₽_-;_-* &quot;-&quot;??\ _₽_-;_-@_-"/>
    <numFmt numFmtId="164" formatCode="0.000000"/>
    <numFmt numFmtId="165" formatCode="#,##0\ [$₽-419]"/>
    <numFmt numFmtId="166" formatCode="0.0%"/>
    <numFmt numFmtId="167" formatCode="#,##0.000000"/>
    <numFmt numFmtId="168" formatCode="#,##0.00000000"/>
    <numFmt numFmtId="169" formatCode="0.0000000"/>
    <numFmt numFmtId="170" formatCode="0.00000"/>
    <numFmt numFmtId="171" formatCode="_-* #,##0.000000\ _₽_-;\-* #,##0.0000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14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4" fontId="0" fillId="0" borderId="0" xfId="0" applyNumberForma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Border="1"/>
    <xf numFmtId="165" fontId="0" fillId="0" borderId="0" xfId="0" applyNumberFormat="1"/>
    <xf numFmtId="0" fontId="8" fillId="0" borderId="0" xfId="2" applyFill="1"/>
    <xf numFmtId="0" fontId="8" fillId="0" borderId="0" xfId="2"/>
    <xf numFmtId="0" fontId="0" fillId="0" borderId="0" xfId="0" applyProtection="1">
      <protection locked="0"/>
    </xf>
    <xf numFmtId="10" fontId="8" fillId="0" borderId="0" xfId="2" applyNumberFormat="1"/>
    <xf numFmtId="0" fontId="8" fillId="0" borderId="0" xfId="2" applyNumberFormat="1"/>
    <xf numFmtId="14" fontId="8" fillId="0" borderId="0" xfId="2" applyNumberFormat="1"/>
    <xf numFmtId="0" fontId="8" fillId="0" borderId="0" xfId="2" applyAlignment="1">
      <alignment wrapText="1"/>
    </xf>
    <xf numFmtId="0" fontId="8" fillId="0" borderId="0" xfId="2" applyFill="1" applyAlignment="1">
      <alignment wrapText="1"/>
    </xf>
    <xf numFmtId="0" fontId="8" fillId="0" borderId="0" xfId="2" applyAlignment="1">
      <alignment horizontal="center" wrapText="1"/>
    </xf>
    <xf numFmtId="14" fontId="8" fillId="0" borderId="0" xfId="2" applyNumberFormat="1" applyAlignment="1">
      <alignment wrapText="1"/>
    </xf>
    <xf numFmtId="0" fontId="8" fillId="0" borderId="0" xfId="2" applyNumberFormat="1" applyAlignment="1">
      <alignment wrapText="1"/>
    </xf>
    <xf numFmtId="14" fontId="8" fillId="0" borderId="0" xfId="2" applyNumberFormat="1" applyFill="1" applyAlignment="1">
      <alignment wrapText="1"/>
    </xf>
    <xf numFmtId="0" fontId="8" fillId="0" borderId="0" xfId="2" applyNumberFormat="1" applyFill="1" applyAlignment="1">
      <alignment wrapText="1"/>
    </xf>
    <xf numFmtId="4" fontId="8" fillId="0" borderId="0" xfId="2" applyNumberFormat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4" fontId="8" fillId="0" borderId="0" xfId="2" applyNumberFormat="1" applyFill="1"/>
    <xf numFmtId="167" fontId="8" fillId="0" borderId="0" xfId="2" applyNumberFormat="1" applyFill="1"/>
    <xf numFmtId="168" fontId="8" fillId="0" borderId="0" xfId="2" applyNumberFormat="1" applyFill="1"/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169" fontId="5" fillId="0" borderId="1" xfId="0" applyNumberFormat="1" applyFont="1" applyBorder="1" applyAlignment="1">
      <alignment horizontal="center" vertical="center" wrapText="1"/>
    </xf>
    <xf numFmtId="170" fontId="5" fillId="0" borderId="1" xfId="0" applyNumberFormat="1" applyFont="1" applyBorder="1" applyAlignment="1">
      <alignment horizontal="center" vertical="center" wrapText="1"/>
    </xf>
    <xf numFmtId="171" fontId="5" fillId="0" borderId="1" xfId="1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protection locked="0"/>
    </xf>
    <xf numFmtId="0" fontId="0" fillId="5" borderId="2" xfId="0" applyFill="1" applyBorder="1" applyAlignment="1" applyProtection="1">
      <alignment horizontal="right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4" fontId="0" fillId="5" borderId="2" xfId="0" applyNumberForma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43" fontId="0" fillId="5" borderId="2" xfId="1" applyFont="1" applyFill="1" applyBorder="1" applyAlignment="1" applyProtection="1">
      <alignment horizontal="right"/>
      <protection locked="0"/>
    </xf>
    <xf numFmtId="166" fontId="0" fillId="5" borderId="2" xfId="5" applyNumberFormat="1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protection hidden="1"/>
    </xf>
    <xf numFmtId="43" fontId="0" fillId="5" borderId="2" xfId="1" applyFont="1" applyFill="1" applyBorder="1" applyAlignment="1" applyProtection="1">
      <protection hidden="1"/>
    </xf>
    <xf numFmtId="0" fontId="3" fillId="0" borderId="0" xfId="0" applyFont="1" applyFill="1" applyBorder="1" applyProtection="1">
      <protection hidden="1"/>
    </xf>
    <xf numFmtId="43" fontId="0" fillId="0" borderId="0" xfId="1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protection hidden="1"/>
    </xf>
    <xf numFmtId="43" fontId="0" fillId="5" borderId="0" xfId="1" applyFont="1" applyFill="1" applyBorder="1" applyAlignment="1" applyProtection="1">
      <protection hidden="1"/>
    </xf>
    <xf numFmtId="4" fontId="0" fillId="5" borderId="2" xfId="0" applyNumberFormat="1" applyFill="1" applyBorder="1" applyAlignment="1" applyProtection="1">
      <protection hidden="1"/>
    </xf>
    <xf numFmtId="43" fontId="0" fillId="0" borderId="0" xfId="0" applyNumberFormat="1" applyFill="1" applyProtection="1">
      <protection hidden="1"/>
    </xf>
    <xf numFmtId="0" fontId="3" fillId="3" borderId="0" xfId="0" applyFont="1" applyFill="1" applyBorder="1" applyAlignment="1" applyProtection="1">
      <protection hidden="1"/>
    </xf>
    <xf numFmtId="4" fontId="4" fillId="0" borderId="0" xfId="0" applyNumberFormat="1" applyFont="1" applyAlignment="1" applyProtection="1">
      <protection hidden="1"/>
    </xf>
    <xf numFmtId="0" fontId="10" fillId="0" borderId="0" xfId="0" applyFont="1" applyFill="1" applyAlignment="1" applyProtection="1">
      <alignment horizontal="left"/>
      <protection hidden="1"/>
    </xf>
    <xf numFmtId="14" fontId="10" fillId="0" borderId="0" xfId="0" applyNumberFormat="1" applyFont="1" applyFill="1" applyBorder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Fill="1" applyBorder="1" applyAlignment="1" applyProtection="1">
      <protection locked="0"/>
    </xf>
    <xf numFmtId="43" fontId="0" fillId="0" borderId="2" xfId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protection hidden="1"/>
    </xf>
    <xf numFmtId="4" fontId="0" fillId="0" borderId="2" xfId="0" applyNumberFormat="1" applyFill="1" applyBorder="1" applyAlignment="1" applyProtection="1">
      <protection hidden="1"/>
    </xf>
    <xf numFmtId="0" fontId="0" fillId="0" borderId="0" xfId="0" applyAlignment="1">
      <alignment vertical="top" wrapText="1"/>
    </xf>
    <xf numFmtId="0" fontId="0" fillId="0" borderId="4" xfId="0" applyBorder="1" applyAlignment="1">
      <alignment wrapText="1"/>
    </xf>
    <xf numFmtId="0" fontId="7" fillId="0" borderId="0" xfId="0" applyFont="1" applyFill="1" applyAlignment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49" fontId="6" fillId="0" borderId="0" xfId="0" applyNumberFormat="1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14" fontId="0" fillId="0" borderId="0" xfId="0" applyNumberFormat="1" applyProtection="1">
      <protection hidden="1"/>
    </xf>
    <xf numFmtId="0" fontId="2" fillId="6" borderId="0" xfId="0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 wrapText="1"/>
      <protection hidden="1"/>
    </xf>
    <xf numFmtId="0" fontId="4" fillId="8" borderId="0" xfId="0" applyFont="1" applyFill="1" applyAlignment="1" applyProtection="1">
      <alignment horizontal="center"/>
      <protection hidden="1"/>
    </xf>
    <xf numFmtId="43" fontId="3" fillId="11" borderId="3" xfId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 xr:uid="{9CF5872A-3335-4580-AB55-F498D9732168}"/>
    <cellStyle name="Обычный 2 2" xfId="4" xr:uid="{65299F8D-5203-4421-9D0A-E973095A55BF}"/>
    <cellStyle name="Процентный" xfId="5" builtinId="5"/>
    <cellStyle name="Финансовый" xfId="1" builtinId="3"/>
    <cellStyle name="Финансовый 2" xfId="3" xr:uid="{E0878A6B-FCCD-472A-9EBF-B50C0C7BF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2;&#1072;&#1082;&#1088;&#1086;&#1089;&#1099;\&#1088;&#1072;&#1089;&#1095;&#1077;&#1090;%20&#1076;&#1086;&#1087;%20&#1074;&#1079;&#1085;&#1086;&#1089;&#1072;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_доп.вз."/>
      <sheetName val="Расчет_награда"/>
      <sheetName val="Подсказка"/>
      <sheetName val="Пр 1_ТС 1994"/>
      <sheetName val="Пр 2_ТС 2009"/>
      <sheetName val="Пр 3_ТС 2017"/>
      <sheetName val="Пр 4_ТС 1994_стр"/>
      <sheetName val="Пр 5_ТС 1994_сбер"/>
      <sheetName val="Пр 6_ТС 1994_сбер_стр"/>
      <sheetName val="Пр 7_ТС 1994_стр_сбер"/>
      <sheetName val="Пр 13_ТС 2017_стр"/>
      <sheetName val="Пр 14_ТС 2017_сбер"/>
      <sheetName val="Пр 15_ТС 2017_сбер_стр"/>
      <sheetName val="Пр 16_ТС 2017_стр_сбер"/>
      <sheetName val="Пр 17_ТС 2017_сбер_стр_6 сх"/>
      <sheetName val="Пр 8_ТС 2009_стр"/>
      <sheetName val="Пр 9_ТС 2009_сбер"/>
      <sheetName val="Пр 10_ТС 2009_сбер_стр"/>
      <sheetName val="Пр 11_ТС 2009_стр_сбер"/>
      <sheetName val="Пр 12_ТС 2009_сх 6"/>
    </sheetNames>
    <sheetDataSet>
      <sheetData sheetId="0">
        <row r="4">
          <cell r="C4" t="str">
            <v>Тариф (прил 1) ТС 1994</v>
          </cell>
        </row>
        <row r="5">
          <cell r="C5" t="str">
            <v>Тариф (прил 2) ТС 2009</v>
          </cell>
        </row>
        <row r="6">
          <cell r="C6" t="str">
            <v>Тариф (прил 3) ТС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C231-D418-41D4-A88E-FDB9909230A4}">
  <sheetPr codeName="Лист8"/>
  <dimension ref="A1:B3"/>
  <sheetViews>
    <sheetView workbookViewId="0">
      <selection activeCell="B2" sqref="B2"/>
    </sheetView>
  </sheetViews>
  <sheetFormatPr defaultRowHeight="15" x14ac:dyDescent="0.25"/>
  <cols>
    <col min="1" max="1" width="96.28515625" customWidth="1"/>
    <col min="2" max="2" width="12" customWidth="1"/>
  </cols>
  <sheetData>
    <row r="1" spans="1:2" ht="15.75" thickBot="1" x14ac:dyDescent="0.3"/>
    <row r="2" spans="1:2" ht="63" customHeight="1" thickBot="1" x14ac:dyDescent="0.3">
      <c r="A2" s="63" t="s">
        <v>41</v>
      </c>
      <c r="B2" s="75">
        <v>1525</v>
      </c>
    </row>
    <row r="3" spans="1:2" ht="19.5" customHeight="1" x14ac:dyDescent="0.25">
      <c r="A3" s="9" t="s">
        <v>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DA81A-A807-425A-99AC-C7A9700583E5}">
  <sheetPr codeName="Лист1"/>
  <dimension ref="A2:AD200"/>
  <sheetViews>
    <sheetView showGridLines="0" tabSelected="1" workbookViewId="0">
      <selection activeCell="C18" sqref="C18"/>
    </sheetView>
  </sheetViews>
  <sheetFormatPr defaultRowHeight="15" x14ac:dyDescent="0.25"/>
  <cols>
    <col min="1" max="1" width="40.7109375" customWidth="1"/>
    <col min="2" max="2" width="26.7109375" customWidth="1"/>
    <col min="3" max="3" width="168.28515625" style="30" customWidth="1"/>
    <col min="4" max="4" width="6.7109375" style="30" customWidth="1"/>
    <col min="5" max="5" width="9.140625" style="31"/>
    <col min="6" max="6" width="31.85546875" style="31" customWidth="1"/>
    <col min="7" max="7" width="16.42578125" bestFit="1" customWidth="1"/>
    <col min="11" max="11" width="10.140625" bestFit="1" customWidth="1"/>
    <col min="26" max="30" width="9.140625" style="5"/>
  </cols>
  <sheetData>
    <row r="2" spans="1:26" ht="21" customHeight="1" x14ac:dyDescent="0.25">
      <c r="A2" s="71" t="s">
        <v>7</v>
      </c>
      <c r="B2" s="71"/>
      <c r="C2" s="64"/>
      <c r="D2" s="64"/>
    </row>
    <row r="3" spans="1:26" ht="21" customHeight="1" x14ac:dyDescent="0.25">
      <c r="A3" s="35" t="s">
        <v>8</v>
      </c>
      <c r="B3" s="36" t="s">
        <v>1</v>
      </c>
      <c r="C3" s="65"/>
      <c r="D3" s="65"/>
    </row>
    <row r="4" spans="1:26" ht="21" customHeight="1" x14ac:dyDescent="0.25">
      <c r="A4" s="35" t="s">
        <v>17</v>
      </c>
      <c r="B4" s="37">
        <v>30</v>
      </c>
      <c r="C4" s="66"/>
      <c r="D4" s="66"/>
      <c r="F4" s="70"/>
      <c r="Z4" s="7"/>
    </row>
    <row r="5" spans="1:26" ht="21" customHeight="1" x14ac:dyDescent="0.25">
      <c r="A5" s="35" t="s">
        <v>14</v>
      </c>
      <c r="B5" s="38" t="s">
        <v>34</v>
      </c>
      <c r="C5" s="66"/>
      <c r="D5" s="66"/>
      <c r="F5" s="70"/>
      <c r="Z5" s="7"/>
    </row>
    <row r="6" spans="1:26" ht="21" customHeight="1" x14ac:dyDescent="0.25">
      <c r="A6" s="35" t="s">
        <v>25</v>
      </c>
      <c r="B6" s="37">
        <v>40</v>
      </c>
      <c r="C6" s="54" t="str">
        <f>IF(B6&gt;B7,"Возраст уплаты последнего взноса должен быть меньше или равен возрасту начала получения выплат","")</f>
        <v/>
      </c>
      <c r="D6" s="66"/>
      <c r="F6" s="70"/>
      <c r="Z6" s="7"/>
    </row>
    <row r="7" spans="1:26" ht="21" customHeight="1" x14ac:dyDescent="0.25">
      <c r="A7" s="39" t="s">
        <v>26</v>
      </c>
      <c r="B7" s="37">
        <v>45</v>
      </c>
      <c r="C7" s="53" t="str">
        <f>IF(OR(AND(B3="Ж",B8&lt;&gt;"Единовременная выплата",B7&lt;55,(B7-B4)&lt;15),AND(B3="М",B8&lt;&gt;"Единовременная выплата",B7&lt;60,(B7-B4)&lt;15)),"Нет оснований для назначения периодической выплаты (п.2 ст. 36.40 75-ФЗ)",IF(AND((B7-B4)&lt;15,B8="Единовременная выплата"),"Нет оснований для назначения единовременной выплаты (п.8 ст. 36.40 75-ФЗ)",""))</f>
        <v/>
      </c>
      <c r="D7" s="65"/>
      <c r="Z7" s="8"/>
    </row>
    <row r="8" spans="1:26" ht="21" customHeight="1" x14ac:dyDescent="0.25">
      <c r="A8" s="35" t="s">
        <v>2</v>
      </c>
      <c r="B8" s="36" t="s">
        <v>6</v>
      </c>
      <c r="K8" s="1"/>
      <c r="Z8" s="8"/>
    </row>
    <row r="9" spans="1:26" ht="21" customHeight="1" x14ac:dyDescent="0.25">
      <c r="A9" s="35" t="s">
        <v>11</v>
      </c>
      <c r="B9" s="40">
        <v>100</v>
      </c>
      <c r="K9" s="6"/>
      <c r="Z9" s="8"/>
    </row>
    <row r="10" spans="1:26" ht="21" hidden="1" customHeight="1" x14ac:dyDescent="0.25">
      <c r="A10" s="58"/>
      <c r="B10" s="59"/>
      <c r="K10" s="6"/>
      <c r="Z10" s="8"/>
    </row>
    <row r="11" spans="1:26" ht="21" customHeight="1" x14ac:dyDescent="0.25">
      <c r="A11" s="35" t="s">
        <v>13</v>
      </c>
      <c r="B11" s="41">
        <v>0.05</v>
      </c>
      <c r="K11" s="6"/>
      <c r="Z11" s="8"/>
    </row>
    <row r="12" spans="1:26" ht="21" customHeight="1" x14ac:dyDescent="0.25">
      <c r="A12" s="35" t="s">
        <v>27</v>
      </c>
      <c r="B12" s="41" t="s">
        <v>28</v>
      </c>
      <c r="K12" s="6"/>
      <c r="Z12" s="8"/>
    </row>
    <row r="13" spans="1:26" ht="21" customHeight="1" x14ac:dyDescent="0.25">
      <c r="A13" s="13"/>
      <c r="B13" s="13"/>
      <c r="Z13" s="7"/>
    </row>
    <row r="14" spans="1:26" ht="21" customHeight="1" x14ac:dyDescent="0.25">
      <c r="A14" s="72" t="s">
        <v>43</v>
      </c>
      <c r="B14" s="72"/>
      <c r="Z14" s="8"/>
    </row>
    <row r="15" spans="1:26" ht="21" customHeight="1" x14ac:dyDescent="0.25">
      <c r="A15" s="42" t="s">
        <v>15</v>
      </c>
      <c r="B15" s="43">
        <f>ROUND(SUM('Будущие взносы ЛЧ'!B:B),2)</f>
        <v>12000</v>
      </c>
      <c r="Z15" s="8"/>
    </row>
    <row r="16" spans="1:26" ht="21" customHeight="1" x14ac:dyDescent="0.25">
      <c r="A16" s="42" t="s">
        <v>16</v>
      </c>
      <c r="B16" s="43">
        <f>ROUND(SUM('Будущие взносы СФ'!B:B),2)</f>
        <v>12000</v>
      </c>
      <c r="Z16" s="8"/>
    </row>
    <row r="17" spans="1:30" ht="21" customHeight="1" x14ac:dyDescent="0.25">
      <c r="A17" s="42" t="s">
        <v>24</v>
      </c>
      <c r="B17" s="43">
        <f>IF($B$12="вкладывать в программу",SUM('Налоговй вычет'!B:B),0)</f>
        <v>1560</v>
      </c>
      <c r="C17" s="49"/>
      <c r="Z17" s="8"/>
    </row>
    <row r="18" spans="1:30" ht="21" customHeight="1" x14ac:dyDescent="0.25">
      <c r="A18" s="44"/>
      <c r="B18" s="45"/>
      <c r="C18" s="49"/>
      <c r="Z18" s="8"/>
    </row>
    <row r="19" spans="1:30" ht="21" customHeight="1" x14ac:dyDescent="0.25">
      <c r="A19" s="72" t="s">
        <v>22</v>
      </c>
      <c r="B19" s="72"/>
      <c r="Z19" s="8"/>
    </row>
    <row r="20" spans="1:30" ht="21" customHeight="1" x14ac:dyDescent="0.25">
      <c r="A20" s="46" t="s">
        <v>23</v>
      </c>
      <c r="B20" s="47">
        <f>IF($B$12="вкладывать в программу",ROUND(SUM('Будущие взносы ЛЧ'!C:C)+SUM('Будущие взносы СФ'!C:C)+SUM('Будущие взносы ОПС'!C:C)+SUM('Налоговй вычет'!C:C)-SUM('Расчет пенсии'!$B$15:$B$17),2),ROUND(SUM('Будущие взносы ЛЧ'!C:C)+SUM('Будущие взносы СФ'!C:C)+SUM('Будущие взносы ОПС'!C:C)-SUM('Расчет пенсии'!$B$15:$B$17),2))</f>
        <v>15989.13</v>
      </c>
      <c r="Z20" s="8"/>
    </row>
    <row r="21" spans="1:30" ht="21" customHeight="1" x14ac:dyDescent="0.25">
      <c r="A21" s="31"/>
      <c r="B21" s="31"/>
      <c r="Z21" s="7"/>
    </row>
    <row r="22" spans="1:30" ht="42" customHeight="1" x14ac:dyDescent="0.3">
      <c r="A22" s="73" t="s">
        <v>36</v>
      </c>
      <c r="B22" s="74"/>
      <c r="Z22" s="8"/>
    </row>
    <row r="23" spans="1:30" ht="21" customHeight="1" x14ac:dyDescent="0.25">
      <c r="A23" s="42" t="s">
        <v>15</v>
      </c>
      <c r="B23" s="48">
        <f>ROUND(IF($B$8="Единовременная выплата",SUM('Будущие взносы ЛЧ'!C:C)+IF($B$12="не вкладывать в программу",0,SUM('Налоговй вычет'!C:C)),IF($B$8="Пожизненная",(SUM('Будущие взносы ЛЧ'!C:C)+IF($B$12="не вкладывать в программу",0,SUM('Налоговй вычет'!C:C)))/(VLOOKUP($B$7,'Коэффициенты для пожизненной'!$A:$C,IF('Расчет пенсии'!$B$3="М",2,3),0)),(SUM('Будущие взносы ЛЧ'!C:C)+IF($B$12="не вкладывать в программу",0,SUM('Налоговй вычет'!C:C)))/$B$8/12)),2)</f>
        <v>52.61</v>
      </c>
      <c r="C23" s="49"/>
      <c r="Z23" s="8"/>
    </row>
    <row r="24" spans="1:30" ht="21" customHeight="1" x14ac:dyDescent="0.25">
      <c r="A24" s="42" t="s">
        <v>16</v>
      </c>
      <c r="B24" s="48">
        <f>ROUND(IF($B$8="Единовременная выплата",SUM('Будущие взносы СФ'!$C:$C),IF($B$8="Пожизненная",SUM('Будущие взносы СФ'!$C:$C)/(VLOOKUP($B$7,'Коэффициенты для пожизненной'!$A:$C,IF('Расчет пенсии'!$B$3="М",2,3),0)),SUM('Будущие взносы СФ'!$C:$C)/$B$8/12)),2)</f>
        <v>45.47</v>
      </c>
      <c r="Z24" s="8"/>
    </row>
    <row r="25" spans="1:30" ht="21" hidden="1" customHeight="1" x14ac:dyDescent="0.25">
      <c r="A25" s="60"/>
      <c r="B25" s="61"/>
      <c r="C25" s="49"/>
      <c r="Z25" s="8"/>
    </row>
    <row r="26" spans="1:30" s="31" customFormat="1" ht="21" customHeight="1" x14ac:dyDescent="0.3">
      <c r="A26" s="50" t="s">
        <v>9</v>
      </c>
      <c r="B26" s="51">
        <f>B23+B24+B25</f>
        <v>98.08</v>
      </c>
      <c r="C26" s="52" t="str">
        <f>IF($B$8="Пожизненная",Софинансирование!$Q$4,"")</f>
        <v>Назначение пожизненной выплаты невозможно, единовременная выплата (п.6 ст. 36.40 75-ФЗ)</v>
      </c>
      <c r="D26" s="30"/>
      <c r="Z26" s="67"/>
      <c r="AA26" s="68"/>
      <c r="AB26" s="68"/>
      <c r="AC26" s="68"/>
      <c r="AD26" s="68"/>
    </row>
    <row r="27" spans="1:30" s="31" customFormat="1" x14ac:dyDescent="0.25">
      <c r="C27" s="30"/>
      <c r="D27" s="30"/>
      <c r="Z27" s="69"/>
      <c r="AA27" s="68"/>
      <c r="AB27" s="68"/>
      <c r="AC27" s="68"/>
      <c r="AD27" s="68"/>
    </row>
    <row r="28" spans="1:30" s="31" customFormat="1" x14ac:dyDescent="0.25">
      <c r="C28" s="30"/>
      <c r="D28" s="30"/>
      <c r="Z28" s="69"/>
      <c r="AA28" s="68"/>
      <c r="AB28" s="68"/>
      <c r="AC28" s="68"/>
      <c r="AD28" s="68"/>
    </row>
    <row r="29" spans="1:30" s="31" customFormat="1" x14ac:dyDescent="0.25">
      <c r="C29" s="30"/>
      <c r="D29" s="30"/>
      <c r="Z29" s="69"/>
      <c r="AA29" s="68"/>
      <c r="AB29" s="68"/>
      <c r="AC29" s="68"/>
      <c r="AD29" s="68"/>
    </row>
    <row r="30" spans="1:30" s="31" customFormat="1" x14ac:dyDescent="0.25">
      <c r="C30" s="30"/>
      <c r="D30" s="30"/>
      <c r="Z30" s="69"/>
      <c r="AA30" s="68"/>
      <c r="AB30" s="68"/>
      <c r="AC30" s="68"/>
      <c r="AD30" s="68"/>
    </row>
    <row r="31" spans="1:30" s="31" customFormat="1" x14ac:dyDescent="0.25">
      <c r="C31" s="30"/>
      <c r="D31" s="30"/>
      <c r="Z31" s="67"/>
      <c r="AA31" s="68"/>
      <c r="AB31" s="68"/>
      <c r="AC31" s="68"/>
      <c r="AD31" s="68"/>
    </row>
    <row r="32" spans="1:30" s="31" customFormat="1" x14ac:dyDescent="0.25">
      <c r="C32" s="30"/>
      <c r="D32" s="30"/>
      <c r="Z32" s="69"/>
      <c r="AA32" s="68"/>
      <c r="AB32" s="68"/>
      <c r="AC32" s="68"/>
      <c r="AD32" s="68"/>
    </row>
    <row r="33" spans="3:30" s="31" customFormat="1" x14ac:dyDescent="0.25">
      <c r="C33" s="30"/>
      <c r="D33" s="30"/>
      <c r="Z33" s="69"/>
      <c r="AA33" s="68"/>
      <c r="AB33" s="68"/>
      <c r="AC33" s="68"/>
      <c r="AD33" s="68"/>
    </row>
    <row r="34" spans="3:30" s="31" customFormat="1" x14ac:dyDescent="0.25">
      <c r="C34" s="30"/>
      <c r="D34" s="30"/>
      <c r="Z34" s="69"/>
      <c r="AA34" s="68"/>
      <c r="AB34" s="68"/>
      <c r="AC34" s="68"/>
      <c r="AD34" s="68"/>
    </row>
    <row r="35" spans="3:30" s="31" customFormat="1" x14ac:dyDescent="0.25">
      <c r="C35" s="30"/>
      <c r="D35" s="30"/>
      <c r="Z35" s="69"/>
      <c r="AA35" s="68"/>
      <c r="AB35" s="68"/>
      <c r="AC35" s="68"/>
      <c r="AD35" s="68"/>
    </row>
    <row r="36" spans="3:30" s="31" customFormat="1" x14ac:dyDescent="0.25">
      <c r="C36" s="30"/>
      <c r="D36" s="30"/>
      <c r="Z36" s="67"/>
      <c r="AA36" s="68"/>
      <c r="AB36" s="68"/>
      <c r="AC36" s="68"/>
      <c r="AD36" s="68"/>
    </row>
    <row r="37" spans="3:30" s="31" customFormat="1" x14ac:dyDescent="0.25">
      <c r="C37" s="30"/>
      <c r="D37" s="30"/>
      <c r="Z37" s="69"/>
      <c r="AA37" s="68"/>
      <c r="AB37" s="68"/>
      <c r="AC37" s="68"/>
      <c r="AD37" s="68"/>
    </row>
    <row r="38" spans="3:30" s="31" customFormat="1" x14ac:dyDescent="0.25">
      <c r="C38" s="30"/>
      <c r="D38" s="30"/>
      <c r="Z38" s="69"/>
      <c r="AA38" s="68"/>
      <c r="AB38" s="68"/>
      <c r="AC38" s="68"/>
      <c r="AD38" s="68"/>
    </row>
    <row r="39" spans="3:30" s="31" customFormat="1" x14ac:dyDescent="0.25">
      <c r="C39" s="30"/>
      <c r="D39" s="30"/>
      <c r="Z39" s="69"/>
      <c r="AA39" s="68"/>
      <c r="AB39" s="68"/>
      <c r="AC39" s="68"/>
      <c r="AD39" s="68"/>
    </row>
    <row r="40" spans="3:30" s="31" customFormat="1" x14ac:dyDescent="0.25">
      <c r="C40" s="30"/>
      <c r="D40" s="30"/>
      <c r="Z40" s="69"/>
      <c r="AA40" s="68"/>
      <c r="AB40" s="68"/>
      <c r="AC40" s="68"/>
      <c r="AD40" s="68"/>
    </row>
    <row r="41" spans="3:30" s="31" customFormat="1" x14ac:dyDescent="0.25">
      <c r="C41" s="30"/>
      <c r="D41" s="30"/>
      <c r="Z41" s="67"/>
      <c r="AA41" s="68"/>
      <c r="AB41" s="68"/>
      <c r="AC41" s="68"/>
      <c r="AD41" s="68"/>
    </row>
    <row r="42" spans="3:30" s="31" customFormat="1" x14ac:dyDescent="0.25">
      <c r="C42" s="30"/>
      <c r="D42" s="30"/>
      <c r="Z42" s="69"/>
      <c r="AA42" s="68"/>
      <c r="AB42" s="68"/>
      <c r="AC42" s="68"/>
      <c r="AD42" s="68"/>
    </row>
    <row r="43" spans="3:30" s="31" customFormat="1" x14ac:dyDescent="0.25">
      <c r="C43" s="30"/>
      <c r="D43" s="30"/>
      <c r="Z43" s="69"/>
      <c r="AA43" s="68"/>
      <c r="AB43" s="68"/>
      <c r="AC43" s="68"/>
      <c r="AD43" s="68"/>
    </row>
    <row r="44" spans="3:30" s="31" customFormat="1" x14ac:dyDescent="0.25">
      <c r="C44" s="30"/>
      <c r="D44" s="30"/>
      <c r="Z44" s="69"/>
      <c r="AA44" s="68"/>
      <c r="AB44" s="68"/>
      <c r="AC44" s="68"/>
      <c r="AD44" s="68"/>
    </row>
    <row r="45" spans="3:30" s="31" customFormat="1" x14ac:dyDescent="0.25">
      <c r="C45" s="30"/>
      <c r="D45" s="30"/>
      <c r="Z45" s="69"/>
      <c r="AA45" s="68"/>
      <c r="AB45" s="68"/>
      <c r="AC45" s="68"/>
      <c r="AD45" s="68"/>
    </row>
    <row r="46" spans="3:30" s="31" customFormat="1" x14ac:dyDescent="0.25">
      <c r="C46" s="30"/>
      <c r="D46" s="30"/>
      <c r="Z46" s="67"/>
      <c r="AA46" s="68"/>
      <c r="AB46" s="68"/>
      <c r="AC46" s="68"/>
      <c r="AD46" s="68"/>
    </row>
    <row r="47" spans="3:30" s="31" customFormat="1" x14ac:dyDescent="0.25">
      <c r="C47" s="30"/>
      <c r="D47" s="30"/>
      <c r="Z47" s="69"/>
      <c r="AA47" s="68"/>
      <c r="AB47" s="68"/>
      <c r="AC47" s="68"/>
      <c r="AD47" s="68"/>
    </row>
    <row r="48" spans="3:30" s="31" customFormat="1" x14ac:dyDescent="0.25">
      <c r="C48" s="30"/>
      <c r="D48" s="30"/>
      <c r="Z48" s="69"/>
      <c r="AA48" s="68"/>
      <c r="AB48" s="68"/>
      <c r="AC48" s="68"/>
      <c r="AD48" s="68"/>
    </row>
    <row r="49" spans="3:30" s="31" customFormat="1" x14ac:dyDescent="0.25">
      <c r="C49" s="30"/>
      <c r="D49" s="30"/>
      <c r="Z49" s="69"/>
      <c r="AA49" s="68"/>
      <c r="AB49" s="68"/>
      <c r="AC49" s="68"/>
      <c r="AD49" s="68"/>
    </row>
    <row r="50" spans="3:30" s="31" customFormat="1" x14ac:dyDescent="0.25">
      <c r="C50" s="30"/>
      <c r="D50" s="30"/>
      <c r="Z50" s="69"/>
      <c r="AA50" s="68"/>
      <c r="AB50" s="68"/>
      <c r="AC50" s="68"/>
      <c r="AD50" s="68"/>
    </row>
    <row r="51" spans="3:30" s="31" customFormat="1" x14ac:dyDescent="0.25">
      <c r="C51" s="30"/>
      <c r="D51" s="30"/>
      <c r="Z51" s="67"/>
      <c r="AA51" s="68"/>
      <c r="AB51" s="68"/>
      <c r="AC51" s="68"/>
      <c r="AD51" s="68"/>
    </row>
    <row r="52" spans="3:30" x14ac:dyDescent="0.25">
      <c r="Z52" s="8"/>
    </row>
    <row r="53" spans="3:30" x14ac:dyDescent="0.25">
      <c r="Z53" s="8"/>
    </row>
    <row r="54" spans="3:30" x14ac:dyDescent="0.25">
      <c r="Z54" s="8"/>
    </row>
    <row r="55" spans="3:30" x14ac:dyDescent="0.25">
      <c r="Z55" s="8"/>
    </row>
    <row r="56" spans="3:30" x14ac:dyDescent="0.25">
      <c r="Z56" s="7"/>
    </row>
    <row r="57" spans="3:30" x14ac:dyDescent="0.25">
      <c r="Z57" s="8"/>
    </row>
    <row r="58" spans="3:30" x14ac:dyDescent="0.25">
      <c r="Z58" s="8"/>
    </row>
    <row r="59" spans="3:30" x14ac:dyDescent="0.25">
      <c r="Z59" s="8"/>
    </row>
    <row r="60" spans="3:30" x14ac:dyDescent="0.25">
      <c r="Z60" s="8"/>
    </row>
    <row r="61" spans="3:30" x14ac:dyDescent="0.25">
      <c r="Z61" s="7"/>
    </row>
    <row r="62" spans="3:30" x14ac:dyDescent="0.25">
      <c r="Z62" s="8"/>
    </row>
    <row r="63" spans="3:30" x14ac:dyDescent="0.25">
      <c r="Z63" s="8"/>
    </row>
    <row r="64" spans="3:30" x14ac:dyDescent="0.25">
      <c r="Z64" s="8"/>
    </row>
    <row r="65" spans="26:26" x14ac:dyDescent="0.25">
      <c r="Z65" s="8"/>
    </row>
    <row r="66" spans="26:26" x14ac:dyDescent="0.25">
      <c r="Z66" s="7"/>
    </row>
    <row r="67" spans="26:26" x14ac:dyDescent="0.25">
      <c r="Z67" s="8"/>
    </row>
    <row r="68" spans="26:26" x14ac:dyDescent="0.25">
      <c r="Z68" s="8"/>
    </row>
    <row r="69" spans="26:26" x14ac:dyDescent="0.25">
      <c r="Z69" s="8"/>
    </row>
    <row r="70" spans="26:26" x14ac:dyDescent="0.25">
      <c r="Z70" s="8"/>
    </row>
    <row r="71" spans="26:26" x14ac:dyDescent="0.25">
      <c r="Z71" s="7"/>
    </row>
    <row r="72" spans="26:26" x14ac:dyDescent="0.25">
      <c r="Z72" s="8"/>
    </row>
    <row r="73" spans="26:26" x14ac:dyDescent="0.25">
      <c r="Z73" s="8"/>
    </row>
    <row r="74" spans="26:26" x14ac:dyDescent="0.25">
      <c r="Z74" s="8"/>
    </row>
    <row r="75" spans="26:26" x14ac:dyDescent="0.25">
      <c r="Z75" s="8"/>
    </row>
    <row r="76" spans="26:26" x14ac:dyDescent="0.25">
      <c r="Z76" s="7"/>
    </row>
    <row r="77" spans="26:26" x14ac:dyDescent="0.25">
      <c r="Z77" s="8"/>
    </row>
    <row r="78" spans="26:26" x14ac:dyDescent="0.25">
      <c r="Z78" s="8"/>
    </row>
    <row r="79" spans="26:26" x14ac:dyDescent="0.25">
      <c r="Z79" s="8"/>
    </row>
    <row r="80" spans="26:26" x14ac:dyDescent="0.25">
      <c r="Z80" s="8"/>
    </row>
    <row r="81" spans="26:26" x14ac:dyDescent="0.25">
      <c r="Z81" s="7"/>
    </row>
    <row r="82" spans="26:26" x14ac:dyDescent="0.25">
      <c r="Z82" s="8"/>
    </row>
    <row r="83" spans="26:26" x14ac:dyDescent="0.25">
      <c r="Z83" s="8"/>
    </row>
    <row r="84" spans="26:26" x14ac:dyDescent="0.25">
      <c r="Z84" s="8"/>
    </row>
    <row r="85" spans="26:26" x14ac:dyDescent="0.25">
      <c r="Z85" s="8"/>
    </row>
    <row r="86" spans="26:26" x14ac:dyDescent="0.25">
      <c r="Z86" s="7"/>
    </row>
    <row r="87" spans="26:26" x14ac:dyDescent="0.25">
      <c r="Z87" s="8"/>
    </row>
    <row r="88" spans="26:26" x14ac:dyDescent="0.25">
      <c r="Z88" s="8"/>
    </row>
    <row r="89" spans="26:26" x14ac:dyDescent="0.25">
      <c r="Z89" s="8"/>
    </row>
    <row r="90" spans="26:26" x14ac:dyDescent="0.25">
      <c r="Z90" s="8"/>
    </row>
    <row r="91" spans="26:26" x14ac:dyDescent="0.25">
      <c r="Z91" s="7"/>
    </row>
    <row r="92" spans="26:26" x14ac:dyDescent="0.25">
      <c r="Z92" s="8"/>
    </row>
    <row r="93" spans="26:26" x14ac:dyDescent="0.25">
      <c r="Z93" s="8"/>
    </row>
    <row r="94" spans="26:26" x14ac:dyDescent="0.25">
      <c r="Z94" s="8"/>
    </row>
    <row r="95" spans="26:26" x14ac:dyDescent="0.25">
      <c r="Z95" s="8"/>
    </row>
    <row r="96" spans="26:26" x14ac:dyDescent="0.25">
      <c r="Z96" s="7"/>
    </row>
    <row r="97" spans="26:26" x14ac:dyDescent="0.25">
      <c r="Z97" s="8"/>
    </row>
    <row r="98" spans="26:26" x14ac:dyDescent="0.25">
      <c r="Z98" s="8"/>
    </row>
    <row r="99" spans="26:26" x14ac:dyDescent="0.25">
      <c r="Z99" s="8"/>
    </row>
    <row r="100" spans="26:26" x14ac:dyDescent="0.25">
      <c r="Z100" s="8"/>
    </row>
    <row r="101" spans="26:26" x14ac:dyDescent="0.25">
      <c r="Z101" s="7"/>
    </row>
    <row r="102" spans="26:26" x14ac:dyDescent="0.25">
      <c r="Z102" s="8"/>
    </row>
    <row r="103" spans="26:26" x14ac:dyDescent="0.25">
      <c r="Z103" s="8"/>
    </row>
    <row r="104" spans="26:26" x14ac:dyDescent="0.25">
      <c r="Z104" s="8"/>
    </row>
    <row r="105" spans="26:26" x14ac:dyDescent="0.25">
      <c r="Z105" s="8"/>
    </row>
    <row r="106" spans="26:26" x14ac:dyDescent="0.25">
      <c r="Z106" s="7"/>
    </row>
    <row r="107" spans="26:26" x14ac:dyDescent="0.25">
      <c r="Z107" s="8"/>
    </row>
    <row r="108" spans="26:26" x14ac:dyDescent="0.25">
      <c r="Z108" s="8"/>
    </row>
    <row r="109" spans="26:26" x14ac:dyDescent="0.25">
      <c r="Z109" s="8"/>
    </row>
    <row r="110" spans="26:26" x14ac:dyDescent="0.25">
      <c r="Z110" s="8"/>
    </row>
    <row r="111" spans="26:26" x14ac:dyDescent="0.25">
      <c r="Z111" s="7"/>
    </row>
    <row r="112" spans="26:26" x14ac:dyDescent="0.25">
      <c r="Z112" s="8"/>
    </row>
    <row r="113" spans="26:26" x14ac:dyDescent="0.25">
      <c r="Z113" s="8"/>
    </row>
    <row r="114" spans="26:26" x14ac:dyDescent="0.25">
      <c r="Z114" s="8"/>
    </row>
    <row r="115" spans="26:26" x14ac:dyDescent="0.25">
      <c r="Z115" s="8"/>
    </row>
    <row r="116" spans="26:26" x14ac:dyDescent="0.25">
      <c r="Z116" s="7"/>
    </row>
    <row r="117" spans="26:26" x14ac:dyDescent="0.25">
      <c r="Z117" s="8"/>
    </row>
    <row r="118" spans="26:26" x14ac:dyDescent="0.25">
      <c r="Z118" s="8"/>
    </row>
    <row r="119" spans="26:26" x14ac:dyDescent="0.25">
      <c r="Z119" s="8"/>
    </row>
    <row r="120" spans="26:26" x14ac:dyDescent="0.25">
      <c r="Z120" s="8"/>
    </row>
    <row r="121" spans="26:26" x14ac:dyDescent="0.25">
      <c r="Z121" s="7"/>
    </row>
    <row r="122" spans="26:26" x14ac:dyDescent="0.25">
      <c r="Z122" s="8"/>
    </row>
    <row r="123" spans="26:26" x14ac:dyDescent="0.25">
      <c r="Z123" s="8"/>
    </row>
    <row r="124" spans="26:26" x14ac:dyDescent="0.25">
      <c r="Z124" s="8"/>
    </row>
    <row r="125" spans="26:26" x14ac:dyDescent="0.25">
      <c r="Z125" s="8"/>
    </row>
    <row r="126" spans="26:26" x14ac:dyDescent="0.25">
      <c r="Z126" s="7"/>
    </row>
    <row r="127" spans="26:26" x14ac:dyDescent="0.25">
      <c r="Z127" s="8"/>
    </row>
    <row r="128" spans="26:26" x14ac:dyDescent="0.25">
      <c r="Z128" s="8"/>
    </row>
    <row r="129" spans="26:26" x14ac:dyDescent="0.25">
      <c r="Z129" s="8"/>
    </row>
    <row r="130" spans="26:26" x14ac:dyDescent="0.25">
      <c r="Z130" s="8"/>
    </row>
    <row r="131" spans="26:26" x14ac:dyDescent="0.25">
      <c r="Z131" s="7"/>
    </row>
    <row r="132" spans="26:26" x14ac:dyDescent="0.25">
      <c r="Z132" s="8"/>
    </row>
    <row r="133" spans="26:26" x14ac:dyDescent="0.25">
      <c r="Z133" s="8"/>
    </row>
    <row r="134" spans="26:26" x14ac:dyDescent="0.25">
      <c r="Z134" s="8"/>
    </row>
    <row r="135" spans="26:26" x14ac:dyDescent="0.25">
      <c r="Z135" s="8"/>
    </row>
    <row r="136" spans="26:26" x14ac:dyDescent="0.25">
      <c r="Z136" s="7"/>
    </row>
    <row r="137" spans="26:26" x14ac:dyDescent="0.25">
      <c r="Z137" s="8"/>
    </row>
    <row r="138" spans="26:26" x14ac:dyDescent="0.25">
      <c r="Z138" s="8"/>
    </row>
    <row r="139" spans="26:26" x14ac:dyDescent="0.25">
      <c r="Z139" s="8"/>
    </row>
    <row r="140" spans="26:26" x14ac:dyDescent="0.25">
      <c r="Z140" s="8"/>
    </row>
    <row r="141" spans="26:26" x14ac:dyDescent="0.25">
      <c r="Z141" s="7"/>
    </row>
    <row r="142" spans="26:26" x14ac:dyDescent="0.25">
      <c r="Z142" s="8"/>
    </row>
    <row r="143" spans="26:26" x14ac:dyDescent="0.25">
      <c r="Z143" s="8"/>
    </row>
    <row r="144" spans="26:26" x14ac:dyDescent="0.25">
      <c r="Z144" s="8"/>
    </row>
    <row r="145" spans="26:26" x14ac:dyDescent="0.25">
      <c r="Z145" s="8"/>
    </row>
    <row r="146" spans="26:26" x14ac:dyDescent="0.25">
      <c r="Z146" s="7"/>
    </row>
    <row r="147" spans="26:26" x14ac:dyDescent="0.25">
      <c r="Z147" s="8"/>
    </row>
    <row r="148" spans="26:26" x14ac:dyDescent="0.25">
      <c r="Z148" s="8"/>
    </row>
    <row r="149" spans="26:26" x14ac:dyDescent="0.25">
      <c r="Z149" s="8"/>
    </row>
    <row r="150" spans="26:26" x14ac:dyDescent="0.25">
      <c r="Z150" s="8"/>
    </row>
    <row r="151" spans="26:26" x14ac:dyDescent="0.25">
      <c r="Z151" s="7"/>
    </row>
    <row r="152" spans="26:26" x14ac:dyDescent="0.25">
      <c r="Z152" s="8"/>
    </row>
    <row r="153" spans="26:26" x14ac:dyDescent="0.25">
      <c r="Z153" s="8"/>
    </row>
    <row r="154" spans="26:26" x14ac:dyDescent="0.25">
      <c r="Z154" s="8"/>
    </row>
    <row r="155" spans="26:26" x14ac:dyDescent="0.25">
      <c r="Z155" s="8"/>
    </row>
    <row r="156" spans="26:26" x14ac:dyDescent="0.25">
      <c r="Z156" s="7"/>
    </row>
    <row r="157" spans="26:26" x14ac:dyDescent="0.25">
      <c r="Z157" s="8"/>
    </row>
    <row r="158" spans="26:26" x14ac:dyDescent="0.25">
      <c r="Z158" s="8"/>
    </row>
    <row r="159" spans="26:26" x14ac:dyDescent="0.25">
      <c r="Z159" s="8"/>
    </row>
    <row r="160" spans="26:26" x14ac:dyDescent="0.25">
      <c r="Z160" s="8"/>
    </row>
    <row r="161" spans="26:26" x14ac:dyDescent="0.25">
      <c r="Z161" s="7"/>
    </row>
    <row r="162" spans="26:26" x14ac:dyDescent="0.25">
      <c r="Z162" s="8"/>
    </row>
    <row r="163" spans="26:26" x14ac:dyDescent="0.25">
      <c r="Z163" s="8"/>
    </row>
    <row r="164" spans="26:26" x14ac:dyDescent="0.25">
      <c r="Z164" s="8"/>
    </row>
    <row r="165" spans="26:26" x14ac:dyDescent="0.25">
      <c r="Z165" s="8"/>
    </row>
    <row r="166" spans="26:26" x14ac:dyDescent="0.25">
      <c r="Z166" s="7"/>
    </row>
    <row r="167" spans="26:26" x14ac:dyDescent="0.25">
      <c r="Z167" s="8"/>
    </row>
    <row r="168" spans="26:26" x14ac:dyDescent="0.25">
      <c r="Z168" s="8"/>
    </row>
    <row r="169" spans="26:26" x14ac:dyDescent="0.25">
      <c r="Z169" s="8"/>
    </row>
    <row r="170" spans="26:26" x14ac:dyDescent="0.25">
      <c r="Z170" s="8"/>
    </row>
    <row r="171" spans="26:26" x14ac:dyDescent="0.25">
      <c r="Z171" s="7"/>
    </row>
    <row r="172" spans="26:26" x14ac:dyDescent="0.25">
      <c r="Z172" s="8"/>
    </row>
    <row r="173" spans="26:26" x14ac:dyDescent="0.25">
      <c r="Z173" s="8"/>
    </row>
    <row r="174" spans="26:26" x14ac:dyDescent="0.25">
      <c r="Z174" s="8"/>
    </row>
    <row r="175" spans="26:26" x14ac:dyDescent="0.25">
      <c r="Z175" s="8"/>
    </row>
    <row r="176" spans="26:26" x14ac:dyDescent="0.25">
      <c r="Z176" s="7"/>
    </row>
    <row r="177" spans="26:26" x14ac:dyDescent="0.25">
      <c r="Z177" s="8"/>
    </row>
    <row r="178" spans="26:26" x14ac:dyDescent="0.25">
      <c r="Z178" s="8"/>
    </row>
    <row r="179" spans="26:26" x14ac:dyDescent="0.25">
      <c r="Z179" s="8"/>
    </row>
    <row r="180" spans="26:26" x14ac:dyDescent="0.25">
      <c r="Z180" s="8"/>
    </row>
    <row r="181" spans="26:26" x14ac:dyDescent="0.25">
      <c r="Z181" s="7"/>
    </row>
    <row r="182" spans="26:26" x14ac:dyDescent="0.25">
      <c r="Z182" s="8"/>
    </row>
    <row r="183" spans="26:26" x14ac:dyDescent="0.25">
      <c r="Z183" s="8"/>
    </row>
    <row r="184" spans="26:26" x14ac:dyDescent="0.25">
      <c r="Z184" s="8"/>
    </row>
    <row r="185" spans="26:26" x14ac:dyDescent="0.25">
      <c r="Z185" s="8"/>
    </row>
    <row r="186" spans="26:26" x14ac:dyDescent="0.25">
      <c r="Z186" s="7"/>
    </row>
    <row r="187" spans="26:26" x14ac:dyDescent="0.25">
      <c r="Z187" s="8"/>
    </row>
    <row r="188" spans="26:26" x14ac:dyDescent="0.25">
      <c r="Z188" s="8"/>
    </row>
    <row r="189" spans="26:26" x14ac:dyDescent="0.25">
      <c r="Z189" s="8"/>
    </row>
    <row r="190" spans="26:26" x14ac:dyDescent="0.25">
      <c r="Z190" s="8"/>
    </row>
    <row r="191" spans="26:26" x14ac:dyDescent="0.25">
      <c r="Z191" s="7"/>
    </row>
    <row r="192" spans="26:26" x14ac:dyDescent="0.25">
      <c r="Z192" s="8"/>
    </row>
    <row r="193" spans="26:26" x14ac:dyDescent="0.25">
      <c r="Z193" s="8"/>
    </row>
    <row r="194" spans="26:26" x14ac:dyDescent="0.25">
      <c r="Z194" s="8"/>
    </row>
    <row r="195" spans="26:26" x14ac:dyDescent="0.25">
      <c r="Z195" s="8"/>
    </row>
    <row r="196" spans="26:26" x14ac:dyDescent="0.25">
      <c r="Z196" s="7"/>
    </row>
    <row r="197" spans="26:26" x14ac:dyDescent="0.25">
      <c r="Z197" s="8"/>
    </row>
    <row r="198" spans="26:26" x14ac:dyDescent="0.25">
      <c r="Z198" s="8"/>
    </row>
    <row r="199" spans="26:26" x14ac:dyDescent="0.25">
      <c r="Z199" s="8"/>
    </row>
    <row r="200" spans="26:26" x14ac:dyDescent="0.25">
      <c r="Z200" s="8"/>
    </row>
  </sheetData>
  <sheetProtection password="CA9C" sheet="1" objects="1" scenarios="1"/>
  <mergeCells count="4">
    <mergeCell ref="A2:B2"/>
    <mergeCell ref="A14:B14"/>
    <mergeCell ref="A22:B22"/>
    <mergeCell ref="A19:B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A41E323-D563-4978-9CF4-AD8E74775C26}">
          <x14:formula1>
            <xm:f>Софинансирование!$K$3:$K$4</xm:f>
          </x14:formula1>
          <xm:sqref>B3</xm:sqref>
        </x14:dataValidation>
        <x14:dataValidation type="list" allowBlank="1" showInputMessage="1" showErrorMessage="1" xr:uid="{A0CB52BC-8677-4BEA-BAF5-F786F27DED2B}">
          <x14:formula1>
            <xm:f>Софинансирование!$J$3:$J$53</xm:f>
          </x14:formula1>
          <xm:sqref>B8</xm:sqref>
        </x14:dataValidation>
        <x14:dataValidation type="list" allowBlank="1" showInputMessage="1" showErrorMessage="1" xr:uid="{AA167106-2475-4713-A271-1400192F6784}">
          <x14:formula1>
            <xm:f>Софинансирование!$G$2:$G$4</xm:f>
          </x14:formula1>
          <xm:sqref>B5</xm:sqref>
        </x14:dataValidation>
        <x14:dataValidation type="list" allowBlank="1" showInputMessage="1" showErrorMessage="1" xr:uid="{B1C32D57-29ED-48B3-89E7-686312F4B8B9}">
          <x14:formula1>
            <xm:f>Софинансирование!$L$3:$L$4</xm:f>
          </x14:formula1>
          <xm:sqref>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5CDD2-8D95-456F-ABE2-258139276C9F}">
  <sheetPr codeName="Лист2"/>
  <dimension ref="A1:AG179"/>
  <sheetViews>
    <sheetView topLeftCell="G1" workbookViewId="0">
      <selection activeCell="Q4" sqref="Q4"/>
    </sheetView>
  </sheetViews>
  <sheetFormatPr defaultRowHeight="15" x14ac:dyDescent="0.25"/>
  <cols>
    <col min="1" max="1" width="23.85546875" customWidth="1"/>
    <col min="16" max="16" width="10.5703125" customWidth="1"/>
    <col min="17" max="17" width="14" customWidth="1"/>
  </cols>
  <sheetData>
    <row r="1" spans="1:33" x14ac:dyDescent="0.25">
      <c r="A1" t="s">
        <v>10</v>
      </c>
    </row>
    <row r="2" spans="1:33" x14ac:dyDescent="0.25">
      <c r="A2" s="9" t="s">
        <v>30</v>
      </c>
      <c r="G2" s="10" t="s">
        <v>34</v>
      </c>
    </row>
    <row r="3" spans="1:33" x14ac:dyDescent="0.25">
      <c r="G3" s="10" t="s">
        <v>35</v>
      </c>
      <c r="J3" s="5" t="s">
        <v>5</v>
      </c>
      <c r="K3" s="5" t="s">
        <v>0</v>
      </c>
      <c r="L3" t="s">
        <v>28</v>
      </c>
      <c r="Q3" s="30" t="str">
        <f>IF('Расчет пенсии'!$B$8="Единовременная выплата","","")</f>
        <v/>
      </c>
      <c r="R3" s="31" t="s">
        <v>31</v>
      </c>
    </row>
    <row r="4" spans="1:33" x14ac:dyDescent="0.25">
      <c r="A4" t="s">
        <v>11</v>
      </c>
      <c r="G4" s="10" t="s">
        <v>30</v>
      </c>
      <c r="J4" s="5" t="s">
        <v>6</v>
      </c>
      <c r="K4" s="5" t="s">
        <v>1</v>
      </c>
      <c r="L4" t="s">
        <v>29</v>
      </c>
      <c r="Q4" s="30" t="str">
        <f>IF(AND('Расчет пенсии'!$B$8="Пожизненная",'Расчет пенсии'!$B$26&lt;Справочно!$B$2,OR(AND('Расчет пенсии'!$B$3="Ж",'Расчет пенсии'!$B$7&gt;=55),AND('Расчет пенсии'!$B$3="М",'Расчет пенсии'!$B$7&gt;=60),('Расчет пенсии'!B7-'Расчет пенсии'!B4)&gt;=15)),"Назначение пожизненной выплаты невозможно, единовременная выплата (п.6 ст. 36.40 75-ФЗ)","")</f>
        <v>Назначение пожизненной выплаты невозможно, единовременная выплата (п.6 ст. 36.40 75-ФЗ)</v>
      </c>
      <c r="R4" s="31" t="s">
        <v>32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</row>
    <row r="5" spans="1:33" x14ac:dyDescent="0.25">
      <c r="A5" s="9">
        <f>'Расчет пенсии'!$B$9</f>
        <v>100</v>
      </c>
      <c r="J5" s="5">
        <v>2</v>
      </c>
      <c r="K5" s="5"/>
      <c r="Q5" s="30"/>
      <c r="R5" s="31" t="s">
        <v>33</v>
      </c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spans="1:33" x14ac:dyDescent="0.25">
      <c r="J6" s="5">
        <v>3</v>
      </c>
      <c r="K6" s="5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</row>
    <row r="7" spans="1:33" x14ac:dyDescent="0.25">
      <c r="A7" t="s">
        <v>12</v>
      </c>
      <c r="J7" s="5">
        <v>4</v>
      </c>
      <c r="K7" s="5"/>
      <c r="Q7" s="57" t="s">
        <v>40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1:33" x14ac:dyDescent="0.25">
      <c r="A8" s="9">
        <f>IF('Расчет пенсии'!$B$5="до 80000 руб. 00 коп.",MIN('Расчет пенсии'!$B$9*12,36000),IF('Расчет пенсии'!$B$5="от 80000 руб. 01 коп. до 150000 руб.",MIN('Расчет пенсии'!$B$9*12/2,36000),MIN('Расчет пенсии'!$B$9*12/4,36000)))</f>
        <v>1200</v>
      </c>
      <c r="J8" s="5">
        <v>5</v>
      </c>
      <c r="K8" s="5"/>
      <c r="P8" t="s">
        <v>37</v>
      </c>
      <c r="Q8" s="55">
        <f>(SUM('Будущие взносы ЛЧ'!C:C)+IF('Расчет пенсии'!$B$12="не вкладывать в программу",0,SUM('Налоговй вычет'!C:C)))/VLOOKUP('Расчет пенсии'!$B$7,'Коэффициенты для пожизненной'!$A:$C,IF('Расчет пенсии'!$B$3="М",2,3),0)</f>
        <v>52.605052922242656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</row>
    <row r="9" spans="1:33" x14ac:dyDescent="0.25">
      <c r="J9" s="5">
        <v>6</v>
      </c>
      <c r="K9" s="5"/>
      <c r="P9" t="s">
        <v>38</v>
      </c>
      <c r="Q9" s="55">
        <f>SUM('Будущие взносы СФ'!$C:$C)/VLOOKUP('Расчет пенсии'!$B$7,'Коэффициенты для пожизненной'!$A:$C,IF('Расчет пенсии'!$B$3="М",2,3),0)</f>
        <v>45.4714287545725</v>
      </c>
    </row>
    <row r="10" spans="1:33" x14ac:dyDescent="0.25">
      <c r="J10" s="5">
        <v>7</v>
      </c>
      <c r="K10" s="5"/>
      <c r="P10" t="s">
        <v>39</v>
      </c>
      <c r="Q10" s="55">
        <f>SUM('Будущие взносы ОПС'!$C:$C)/(VLOOKUP('Расчет пенсии'!$B$7,'Коэффициенты для пожизненной'!$A:$C,IF('Расчет пенсии'!$B$3="М",2,3),0))</f>
        <v>0</v>
      </c>
    </row>
    <row r="11" spans="1:33" x14ac:dyDescent="0.25">
      <c r="A11" s="9"/>
      <c r="J11" s="5">
        <v>8</v>
      </c>
      <c r="K11" s="5"/>
      <c r="Q11" s="56">
        <f>SUM(Q8:Q10)</f>
        <v>98.076481676815149</v>
      </c>
    </row>
    <row r="12" spans="1:33" x14ac:dyDescent="0.25">
      <c r="J12" s="5">
        <v>9</v>
      </c>
      <c r="K12" s="5"/>
    </row>
    <row r="13" spans="1:33" x14ac:dyDescent="0.25">
      <c r="J13" s="5">
        <v>10</v>
      </c>
      <c r="K13" s="5"/>
    </row>
    <row r="14" spans="1:33" x14ac:dyDescent="0.25">
      <c r="J14" s="5">
        <v>11</v>
      </c>
      <c r="K14" s="5"/>
    </row>
    <row r="15" spans="1:33" x14ac:dyDescent="0.25">
      <c r="J15" s="5">
        <v>12</v>
      </c>
      <c r="K15" s="5"/>
    </row>
    <row r="16" spans="1:33" x14ac:dyDescent="0.25">
      <c r="J16" s="5">
        <v>13</v>
      </c>
      <c r="K16" s="5"/>
    </row>
    <row r="17" spans="10:11" x14ac:dyDescent="0.25">
      <c r="J17" s="5">
        <v>14</v>
      </c>
      <c r="K17" s="5"/>
    </row>
    <row r="18" spans="10:11" x14ac:dyDescent="0.25">
      <c r="J18" s="5">
        <v>15</v>
      </c>
      <c r="K18" s="5"/>
    </row>
    <row r="19" spans="10:11" x14ac:dyDescent="0.25">
      <c r="J19" s="5">
        <v>16</v>
      </c>
      <c r="K19" s="5"/>
    </row>
    <row r="20" spans="10:11" x14ac:dyDescent="0.25">
      <c r="J20" s="5">
        <v>17</v>
      </c>
      <c r="K20" s="5"/>
    </row>
    <row r="21" spans="10:11" x14ac:dyDescent="0.25">
      <c r="J21" s="5">
        <v>18</v>
      </c>
      <c r="K21" s="5"/>
    </row>
    <row r="22" spans="10:11" x14ac:dyDescent="0.25">
      <c r="J22" s="5">
        <v>19</v>
      </c>
      <c r="K22" s="5"/>
    </row>
    <row r="23" spans="10:11" x14ac:dyDescent="0.25">
      <c r="J23" s="5">
        <v>20</v>
      </c>
      <c r="K23" s="5"/>
    </row>
    <row r="24" spans="10:11" x14ac:dyDescent="0.25">
      <c r="J24" s="5">
        <v>21</v>
      </c>
      <c r="K24" s="5"/>
    </row>
    <row r="25" spans="10:11" x14ac:dyDescent="0.25">
      <c r="J25" s="5">
        <v>22</v>
      </c>
      <c r="K25" s="5"/>
    </row>
    <row r="26" spans="10:11" x14ac:dyDescent="0.25">
      <c r="J26" s="5">
        <v>23</v>
      </c>
      <c r="K26" s="5"/>
    </row>
    <row r="27" spans="10:11" x14ac:dyDescent="0.25">
      <c r="J27" s="5">
        <v>24</v>
      </c>
      <c r="K27" s="5"/>
    </row>
    <row r="28" spans="10:11" x14ac:dyDescent="0.25">
      <c r="J28" s="5">
        <v>25</v>
      </c>
      <c r="K28" s="5"/>
    </row>
    <row r="29" spans="10:11" x14ac:dyDescent="0.25">
      <c r="J29" s="5">
        <v>26</v>
      </c>
      <c r="K29" s="5"/>
    </row>
    <row r="30" spans="10:11" x14ac:dyDescent="0.25">
      <c r="J30" s="5">
        <v>27</v>
      </c>
      <c r="K30" s="5"/>
    </row>
    <row r="31" spans="10:11" x14ac:dyDescent="0.25">
      <c r="J31" s="5">
        <v>28</v>
      </c>
      <c r="K31" s="5"/>
    </row>
    <row r="32" spans="10:11" x14ac:dyDescent="0.25">
      <c r="J32" s="5">
        <v>29</v>
      </c>
      <c r="K32" s="5"/>
    </row>
    <row r="33" spans="10:11" x14ac:dyDescent="0.25">
      <c r="J33" s="5">
        <v>30</v>
      </c>
      <c r="K33" s="5"/>
    </row>
    <row r="34" spans="10:11" x14ac:dyDescent="0.25">
      <c r="J34" s="5">
        <v>31</v>
      </c>
      <c r="K34" s="5"/>
    </row>
    <row r="35" spans="10:11" x14ac:dyDescent="0.25">
      <c r="J35" s="5">
        <v>32</v>
      </c>
      <c r="K35" s="5"/>
    </row>
    <row r="36" spans="10:11" x14ac:dyDescent="0.25">
      <c r="J36" s="5">
        <v>33</v>
      </c>
      <c r="K36" s="5"/>
    </row>
    <row r="37" spans="10:11" x14ac:dyDescent="0.25">
      <c r="J37" s="5">
        <v>34</v>
      </c>
      <c r="K37" s="5"/>
    </row>
    <row r="38" spans="10:11" x14ac:dyDescent="0.25">
      <c r="J38" s="5">
        <v>35</v>
      </c>
      <c r="K38" s="5"/>
    </row>
    <row r="39" spans="10:11" x14ac:dyDescent="0.25">
      <c r="J39" s="5">
        <v>36</v>
      </c>
      <c r="K39" s="5"/>
    </row>
    <row r="40" spans="10:11" x14ac:dyDescent="0.25">
      <c r="J40" s="5">
        <v>37</v>
      </c>
      <c r="K40" s="5"/>
    </row>
    <row r="41" spans="10:11" x14ac:dyDescent="0.25">
      <c r="J41" s="5">
        <v>38</v>
      </c>
      <c r="K41" s="5"/>
    </row>
    <row r="42" spans="10:11" x14ac:dyDescent="0.25">
      <c r="J42" s="5">
        <v>39</v>
      </c>
      <c r="K42" s="5"/>
    </row>
    <row r="43" spans="10:11" x14ac:dyDescent="0.25">
      <c r="J43" s="5">
        <v>40</v>
      </c>
      <c r="K43" s="5"/>
    </row>
    <row r="44" spans="10:11" x14ac:dyDescent="0.25">
      <c r="J44" s="5">
        <v>41</v>
      </c>
      <c r="K44" s="5"/>
    </row>
    <row r="45" spans="10:11" x14ac:dyDescent="0.25">
      <c r="J45" s="5">
        <v>42</v>
      </c>
      <c r="K45" s="5"/>
    </row>
    <row r="46" spans="10:11" x14ac:dyDescent="0.25">
      <c r="J46" s="5">
        <v>43</v>
      </c>
      <c r="K46" s="5"/>
    </row>
    <row r="47" spans="10:11" x14ac:dyDescent="0.25">
      <c r="J47" s="5">
        <v>44</v>
      </c>
      <c r="K47" s="5"/>
    </row>
    <row r="48" spans="10:11" x14ac:dyDescent="0.25">
      <c r="J48" s="5">
        <v>45</v>
      </c>
      <c r="K48" s="5"/>
    </row>
    <row r="49" spans="10:11" x14ac:dyDescent="0.25">
      <c r="J49" s="5">
        <v>46</v>
      </c>
      <c r="K49" s="5"/>
    </row>
    <row r="50" spans="10:11" x14ac:dyDescent="0.25">
      <c r="J50" s="5">
        <v>47</v>
      </c>
      <c r="K50" s="5"/>
    </row>
    <row r="51" spans="10:11" x14ac:dyDescent="0.25">
      <c r="J51" s="5">
        <v>48</v>
      </c>
      <c r="K51" s="5"/>
    </row>
    <row r="52" spans="10:11" x14ac:dyDescent="0.25">
      <c r="J52" s="5">
        <v>49</v>
      </c>
      <c r="K52" s="5"/>
    </row>
    <row r="53" spans="10:11" x14ac:dyDescent="0.25">
      <c r="J53" s="5">
        <v>50</v>
      </c>
      <c r="K53" s="5"/>
    </row>
    <row r="54" spans="10:11" x14ac:dyDescent="0.25">
      <c r="J54" s="5"/>
      <c r="K54" s="5"/>
    </row>
    <row r="55" spans="10:11" x14ac:dyDescent="0.25">
      <c r="J55" s="5"/>
      <c r="K55" s="5"/>
    </row>
    <row r="56" spans="10:11" x14ac:dyDescent="0.25">
      <c r="J56" s="5"/>
      <c r="K56" s="5"/>
    </row>
    <row r="57" spans="10:11" x14ac:dyDescent="0.25">
      <c r="J57" s="5"/>
      <c r="K57" s="5"/>
    </row>
    <row r="58" spans="10:11" x14ac:dyDescent="0.25">
      <c r="J58" s="5"/>
      <c r="K58" s="5"/>
    </row>
    <row r="59" spans="10:11" x14ac:dyDescent="0.25">
      <c r="J59" s="5"/>
      <c r="K59" s="5"/>
    </row>
    <row r="60" spans="10:11" x14ac:dyDescent="0.25">
      <c r="J60" s="5"/>
      <c r="K60" s="5"/>
    </row>
    <row r="61" spans="10:11" x14ac:dyDescent="0.25">
      <c r="J61" s="5"/>
      <c r="K61" s="5"/>
    </row>
    <row r="62" spans="10:11" x14ac:dyDescent="0.25">
      <c r="J62" s="5"/>
      <c r="K62" s="5"/>
    </row>
    <row r="63" spans="10:11" x14ac:dyDescent="0.25">
      <c r="J63" s="5"/>
      <c r="K63" s="5"/>
    </row>
    <row r="64" spans="10:11" x14ac:dyDescent="0.25">
      <c r="J64" s="5"/>
      <c r="K64" s="5"/>
    </row>
    <row r="65" spans="10:11" x14ac:dyDescent="0.25">
      <c r="J65" s="5"/>
      <c r="K65" s="5"/>
    </row>
    <row r="66" spans="10:11" x14ac:dyDescent="0.25">
      <c r="J66" s="5"/>
      <c r="K66" s="5"/>
    </row>
    <row r="67" spans="10:11" x14ac:dyDescent="0.25">
      <c r="J67" s="5"/>
      <c r="K67" s="5"/>
    </row>
    <row r="68" spans="10:11" x14ac:dyDescent="0.25">
      <c r="J68" s="5"/>
      <c r="K68" s="5"/>
    </row>
    <row r="69" spans="10:11" x14ac:dyDescent="0.25">
      <c r="J69" s="5"/>
      <c r="K69" s="5"/>
    </row>
    <row r="70" spans="10:11" x14ac:dyDescent="0.25">
      <c r="J70" s="5"/>
      <c r="K70" s="5"/>
    </row>
    <row r="71" spans="10:11" x14ac:dyDescent="0.25">
      <c r="J71" s="5"/>
      <c r="K71" s="5"/>
    </row>
    <row r="72" spans="10:11" x14ac:dyDescent="0.25">
      <c r="J72" s="5"/>
      <c r="K72" s="5"/>
    </row>
    <row r="73" spans="10:11" x14ac:dyDescent="0.25">
      <c r="J73" s="5"/>
      <c r="K73" s="5"/>
    </row>
    <row r="74" spans="10:11" x14ac:dyDescent="0.25">
      <c r="J74" s="5"/>
      <c r="K74" s="5"/>
    </row>
    <row r="75" spans="10:11" x14ac:dyDescent="0.25">
      <c r="J75" s="5"/>
      <c r="K75" s="5"/>
    </row>
    <row r="76" spans="10:11" x14ac:dyDescent="0.25">
      <c r="J76" s="5"/>
      <c r="K76" s="5"/>
    </row>
    <row r="77" spans="10:11" x14ac:dyDescent="0.25">
      <c r="J77" s="5"/>
      <c r="K77" s="5"/>
    </row>
    <row r="78" spans="10:11" x14ac:dyDescent="0.25">
      <c r="J78" s="5"/>
      <c r="K78" s="5"/>
    </row>
    <row r="79" spans="10:11" x14ac:dyDescent="0.25">
      <c r="J79" s="5"/>
      <c r="K79" s="5"/>
    </row>
    <row r="80" spans="10:11" x14ac:dyDescent="0.25">
      <c r="J80" s="5"/>
      <c r="K80" s="5"/>
    </row>
    <row r="81" spans="10:11" x14ac:dyDescent="0.25">
      <c r="J81" s="5"/>
      <c r="K81" s="5"/>
    </row>
    <row r="82" spans="10:11" x14ac:dyDescent="0.25">
      <c r="J82" s="5"/>
      <c r="K82" s="5"/>
    </row>
    <row r="83" spans="10:11" x14ac:dyDescent="0.25">
      <c r="J83" s="5"/>
      <c r="K83" s="5"/>
    </row>
    <row r="84" spans="10:11" x14ac:dyDescent="0.25">
      <c r="J84" s="5"/>
      <c r="K84" s="5"/>
    </row>
    <row r="85" spans="10:11" x14ac:dyDescent="0.25">
      <c r="J85" s="5"/>
      <c r="K85" s="5"/>
    </row>
    <row r="86" spans="10:11" x14ac:dyDescent="0.25">
      <c r="J86" s="5"/>
      <c r="K86" s="5"/>
    </row>
    <row r="87" spans="10:11" x14ac:dyDescent="0.25">
      <c r="J87" s="5"/>
      <c r="K87" s="5"/>
    </row>
    <row r="88" spans="10:11" x14ac:dyDescent="0.25">
      <c r="J88" s="5"/>
      <c r="K88" s="5"/>
    </row>
    <row r="89" spans="10:11" x14ac:dyDescent="0.25">
      <c r="J89" s="5"/>
      <c r="K89" s="5"/>
    </row>
    <row r="90" spans="10:11" x14ac:dyDescent="0.25">
      <c r="J90" s="5"/>
      <c r="K90" s="5"/>
    </row>
    <row r="91" spans="10:11" x14ac:dyDescent="0.25">
      <c r="J91" s="5"/>
      <c r="K91" s="5"/>
    </row>
    <row r="92" spans="10:11" x14ac:dyDescent="0.25">
      <c r="J92" s="5"/>
      <c r="K92" s="5"/>
    </row>
    <row r="93" spans="10:11" x14ac:dyDescent="0.25">
      <c r="J93" s="5"/>
      <c r="K93" s="5"/>
    </row>
    <row r="94" spans="10:11" x14ac:dyDescent="0.25">
      <c r="J94" s="5"/>
      <c r="K94" s="5"/>
    </row>
    <row r="95" spans="10:11" x14ac:dyDescent="0.25">
      <c r="J95" s="5"/>
      <c r="K95" s="5"/>
    </row>
    <row r="96" spans="10:11" x14ac:dyDescent="0.25">
      <c r="J96" s="5"/>
      <c r="K96" s="5"/>
    </row>
    <row r="97" spans="10:11" x14ac:dyDescent="0.25">
      <c r="J97" s="5"/>
      <c r="K97" s="5"/>
    </row>
    <row r="98" spans="10:11" x14ac:dyDescent="0.25">
      <c r="J98" s="5"/>
      <c r="K98" s="5"/>
    </row>
    <row r="99" spans="10:11" x14ac:dyDescent="0.25">
      <c r="J99" s="5"/>
      <c r="K99" s="5"/>
    </row>
    <row r="100" spans="10:11" x14ac:dyDescent="0.25">
      <c r="J100" s="5"/>
      <c r="K100" s="5"/>
    </row>
    <row r="101" spans="10:11" x14ac:dyDescent="0.25">
      <c r="J101" s="5"/>
      <c r="K101" s="5"/>
    </row>
    <row r="102" spans="10:11" x14ac:dyDescent="0.25">
      <c r="J102" s="5"/>
      <c r="K102" s="5"/>
    </row>
    <row r="103" spans="10:11" x14ac:dyDescent="0.25">
      <c r="J103" s="5"/>
      <c r="K103" s="5"/>
    </row>
    <row r="104" spans="10:11" x14ac:dyDescent="0.25">
      <c r="J104" s="5"/>
      <c r="K104" s="5"/>
    </row>
    <row r="105" spans="10:11" x14ac:dyDescent="0.25">
      <c r="J105" s="5"/>
      <c r="K105" s="5"/>
    </row>
    <row r="106" spans="10:11" x14ac:dyDescent="0.25">
      <c r="J106" s="5"/>
      <c r="K106" s="5"/>
    </row>
    <row r="107" spans="10:11" x14ac:dyDescent="0.25">
      <c r="J107" s="5"/>
      <c r="K107" s="5"/>
    </row>
    <row r="108" spans="10:11" x14ac:dyDescent="0.25">
      <c r="J108" s="5"/>
      <c r="K108" s="5"/>
    </row>
    <row r="109" spans="10:11" x14ac:dyDescent="0.25">
      <c r="J109" s="5"/>
      <c r="K109" s="5"/>
    </row>
    <row r="110" spans="10:11" x14ac:dyDescent="0.25">
      <c r="J110" s="5"/>
      <c r="K110" s="5"/>
    </row>
    <row r="111" spans="10:11" x14ac:dyDescent="0.25">
      <c r="J111" s="5"/>
      <c r="K111" s="5"/>
    </row>
    <row r="112" spans="10:11" x14ac:dyDescent="0.25">
      <c r="J112" s="5"/>
      <c r="K112" s="5"/>
    </row>
    <row r="113" spans="10:11" x14ac:dyDescent="0.25">
      <c r="J113" s="5"/>
      <c r="K113" s="5"/>
    </row>
    <row r="114" spans="10:11" x14ac:dyDescent="0.25">
      <c r="J114" s="5"/>
      <c r="K114" s="5"/>
    </row>
    <row r="115" spans="10:11" x14ac:dyDescent="0.25">
      <c r="J115" s="5"/>
      <c r="K115" s="5"/>
    </row>
    <row r="116" spans="10:11" x14ac:dyDescent="0.25">
      <c r="J116" s="5"/>
      <c r="K116" s="5"/>
    </row>
    <row r="117" spans="10:11" x14ac:dyDescent="0.25">
      <c r="J117" s="5"/>
      <c r="K117" s="5"/>
    </row>
    <row r="118" spans="10:11" x14ac:dyDescent="0.25">
      <c r="J118" s="5"/>
      <c r="K118" s="5"/>
    </row>
    <row r="119" spans="10:11" x14ac:dyDescent="0.25">
      <c r="J119" s="5"/>
      <c r="K119" s="5"/>
    </row>
    <row r="120" spans="10:11" x14ac:dyDescent="0.25">
      <c r="J120" s="5"/>
      <c r="K120" s="5"/>
    </row>
    <row r="121" spans="10:11" x14ac:dyDescent="0.25">
      <c r="J121" s="5"/>
      <c r="K121" s="5"/>
    </row>
    <row r="122" spans="10:11" x14ac:dyDescent="0.25">
      <c r="J122" s="5"/>
      <c r="K122" s="5"/>
    </row>
    <row r="123" spans="10:11" x14ac:dyDescent="0.25">
      <c r="J123" s="5"/>
      <c r="K123" s="5"/>
    </row>
    <row r="124" spans="10:11" x14ac:dyDescent="0.25">
      <c r="J124" s="5"/>
      <c r="K124" s="5"/>
    </row>
    <row r="125" spans="10:11" x14ac:dyDescent="0.25">
      <c r="J125" s="5"/>
      <c r="K125" s="5"/>
    </row>
    <row r="126" spans="10:11" x14ac:dyDescent="0.25">
      <c r="J126" s="5"/>
      <c r="K126" s="5"/>
    </row>
    <row r="127" spans="10:11" x14ac:dyDescent="0.25">
      <c r="J127" s="5"/>
      <c r="K127" s="5"/>
    </row>
    <row r="128" spans="10:11" x14ac:dyDescent="0.25">
      <c r="J128" s="5"/>
      <c r="K128" s="5"/>
    </row>
    <row r="129" spans="10:11" x14ac:dyDescent="0.25">
      <c r="J129" s="5"/>
      <c r="K129" s="5"/>
    </row>
    <row r="130" spans="10:11" x14ac:dyDescent="0.25">
      <c r="J130" s="5"/>
      <c r="K130" s="5"/>
    </row>
    <row r="131" spans="10:11" x14ac:dyDescent="0.25">
      <c r="J131" s="5"/>
      <c r="K131" s="5"/>
    </row>
    <row r="132" spans="10:11" x14ac:dyDescent="0.25">
      <c r="J132" s="5"/>
      <c r="K132" s="5"/>
    </row>
    <row r="133" spans="10:11" x14ac:dyDescent="0.25">
      <c r="J133" s="5"/>
      <c r="K133" s="5"/>
    </row>
    <row r="134" spans="10:11" x14ac:dyDescent="0.25">
      <c r="J134" s="5"/>
      <c r="K134" s="5"/>
    </row>
    <row r="135" spans="10:11" x14ac:dyDescent="0.25">
      <c r="J135" s="5"/>
      <c r="K135" s="5"/>
    </row>
    <row r="136" spans="10:11" x14ac:dyDescent="0.25">
      <c r="J136" s="5"/>
      <c r="K136" s="5"/>
    </row>
    <row r="137" spans="10:11" x14ac:dyDescent="0.25">
      <c r="J137" s="5"/>
      <c r="K137" s="5"/>
    </row>
    <row r="138" spans="10:11" x14ac:dyDescent="0.25">
      <c r="J138" s="5"/>
      <c r="K138" s="5"/>
    </row>
    <row r="139" spans="10:11" x14ac:dyDescent="0.25">
      <c r="J139" s="5"/>
      <c r="K139" s="5"/>
    </row>
    <row r="140" spans="10:11" x14ac:dyDescent="0.25">
      <c r="J140" s="5"/>
      <c r="K140" s="5"/>
    </row>
    <row r="141" spans="10:11" x14ac:dyDescent="0.25">
      <c r="J141" s="5"/>
      <c r="K141" s="5"/>
    </row>
    <row r="142" spans="10:11" x14ac:dyDescent="0.25">
      <c r="J142" s="5"/>
      <c r="K142" s="5"/>
    </row>
    <row r="143" spans="10:11" x14ac:dyDescent="0.25">
      <c r="J143" s="5"/>
      <c r="K143" s="5"/>
    </row>
    <row r="144" spans="10:11" x14ac:dyDescent="0.25">
      <c r="J144" s="5"/>
      <c r="K144" s="5"/>
    </row>
    <row r="145" spans="10:11" x14ac:dyDescent="0.25">
      <c r="J145" s="5"/>
      <c r="K145" s="5"/>
    </row>
    <row r="146" spans="10:11" x14ac:dyDescent="0.25">
      <c r="J146" s="5"/>
      <c r="K146" s="5"/>
    </row>
    <row r="147" spans="10:11" x14ac:dyDescent="0.25">
      <c r="J147" s="5"/>
      <c r="K147" s="5"/>
    </row>
    <row r="148" spans="10:11" x14ac:dyDescent="0.25">
      <c r="J148" s="5"/>
      <c r="K148" s="5"/>
    </row>
    <row r="149" spans="10:11" x14ac:dyDescent="0.25">
      <c r="J149" s="5"/>
      <c r="K149" s="5"/>
    </row>
    <row r="150" spans="10:11" x14ac:dyDescent="0.25">
      <c r="J150" s="5"/>
      <c r="K150" s="5"/>
    </row>
    <row r="151" spans="10:11" x14ac:dyDescent="0.25">
      <c r="J151" s="5"/>
      <c r="K151" s="5"/>
    </row>
    <row r="152" spans="10:11" x14ac:dyDescent="0.25">
      <c r="J152" s="5"/>
      <c r="K152" s="5"/>
    </row>
    <row r="153" spans="10:11" x14ac:dyDescent="0.25">
      <c r="J153" s="5"/>
      <c r="K153" s="5"/>
    </row>
    <row r="154" spans="10:11" x14ac:dyDescent="0.25">
      <c r="J154" s="5"/>
      <c r="K154" s="5"/>
    </row>
    <row r="155" spans="10:11" x14ac:dyDescent="0.25">
      <c r="J155" s="5"/>
      <c r="K155" s="5"/>
    </row>
    <row r="156" spans="10:11" x14ac:dyDescent="0.25">
      <c r="J156" s="5"/>
      <c r="K156" s="5"/>
    </row>
    <row r="157" spans="10:11" x14ac:dyDescent="0.25">
      <c r="J157" s="5"/>
      <c r="K157" s="5"/>
    </row>
    <row r="158" spans="10:11" x14ac:dyDescent="0.25">
      <c r="J158" s="5"/>
      <c r="K158" s="5"/>
    </row>
    <row r="159" spans="10:11" x14ac:dyDescent="0.25">
      <c r="J159" s="5"/>
      <c r="K159" s="5"/>
    </row>
    <row r="160" spans="10:11" x14ac:dyDescent="0.25">
      <c r="J160" s="5"/>
      <c r="K160" s="5"/>
    </row>
    <row r="161" spans="10:11" x14ac:dyDescent="0.25">
      <c r="J161" s="5"/>
      <c r="K161" s="5"/>
    </row>
    <row r="162" spans="10:11" x14ac:dyDescent="0.25">
      <c r="J162" s="5"/>
      <c r="K162" s="5"/>
    </row>
    <row r="163" spans="10:11" x14ac:dyDescent="0.25">
      <c r="J163" s="5"/>
      <c r="K163" s="5"/>
    </row>
    <row r="164" spans="10:11" x14ac:dyDescent="0.25">
      <c r="J164" s="5"/>
      <c r="K164" s="5"/>
    </row>
    <row r="165" spans="10:11" x14ac:dyDescent="0.25">
      <c r="J165" s="5"/>
      <c r="K165" s="5"/>
    </row>
    <row r="166" spans="10:11" x14ac:dyDescent="0.25">
      <c r="J166" s="5"/>
      <c r="K166" s="5"/>
    </row>
    <row r="167" spans="10:11" x14ac:dyDescent="0.25">
      <c r="J167" s="5"/>
      <c r="K167" s="5"/>
    </row>
    <row r="168" spans="10:11" x14ac:dyDescent="0.25">
      <c r="J168" s="5"/>
      <c r="K168" s="5"/>
    </row>
    <row r="169" spans="10:11" x14ac:dyDescent="0.25">
      <c r="J169" s="5"/>
      <c r="K169" s="5"/>
    </row>
    <row r="170" spans="10:11" x14ac:dyDescent="0.25">
      <c r="J170" s="5"/>
      <c r="K170" s="5"/>
    </row>
    <row r="171" spans="10:11" x14ac:dyDescent="0.25">
      <c r="J171" s="5"/>
      <c r="K171" s="5"/>
    </row>
    <row r="172" spans="10:11" x14ac:dyDescent="0.25">
      <c r="J172" s="5"/>
      <c r="K172" s="5"/>
    </row>
    <row r="173" spans="10:11" x14ac:dyDescent="0.25">
      <c r="J173" s="5"/>
      <c r="K173" s="5"/>
    </row>
    <row r="174" spans="10:11" x14ac:dyDescent="0.25">
      <c r="J174" s="5"/>
      <c r="K174" s="5"/>
    </row>
    <row r="175" spans="10:11" x14ac:dyDescent="0.25">
      <c r="J175" s="5"/>
      <c r="K175" s="5"/>
    </row>
    <row r="176" spans="10:11" x14ac:dyDescent="0.25">
      <c r="J176" s="5"/>
      <c r="K176" s="5"/>
    </row>
    <row r="177" spans="10:11" x14ac:dyDescent="0.25">
      <c r="J177" s="5"/>
      <c r="K177" s="5"/>
    </row>
    <row r="178" spans="10:11" x14ac:dyDescent="0.25">
      <c r="J178" s="5"/>
      <c r="K178" s="5"/>
    </row>
    <row r="179" spans="10:11" x14ac:dyDescent="0.25">
      <c r="J179" s="5"/>
      <c r="K179" s="5"/>
    </row>
  </sheetData>
  <dataValidations disablePrompts="1" count="1">
    <dataValidation type="list" allowBlank="1" showInputMessage="1" showErrorMessage="1" sqref="A2" xr:uid="{973E4F68-2AF6-464A-BB10-D4A43F30A941}">
      <formula1>$G$2:$G$4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72BC-A344-412D-8702-C64E59B9980C}">
  <sheetPr codeName="Лист3"/>
  <dimension ref="A1:C102"/>
  <sheetViews>
    <sheetView topLeftCell="A31" workbookViewId="0">
      <selection activeCell="C46" sqref="C46"/>
    </sheetView>
  </sheetViews>
  <sheetFormatPr defaultRowHeight="15" x14ac:dyDescent="0.25"/>
  <cols>
    <col min="2" max="2" width="15.28515625" customWidth="1"/>
    <col min="3" max="3" width="13.85546875" customWidth="1"/>
  </cols>
  <sheetData>
    <row r="1" spans="1:3" ht="63.75" x14ac:dyDescent="0.25">
      <c r="A1" s="25" t="s">
        <v>21</v>
      </c>
      <c r="B1" s="26" t="s">
        <v>3</v>
      </c>
      <c r="C1" s="26" t="s">
        <v>4</v>
      </c>
    </row>
    <row r="2" spans="1:3" x14ac:dyDescent="0.25">
      <c r="A2" s="2">
        <v>0</v>
      </c>
      <c r="B2" s="34">
        <v>818.73095999999998</v>
      </c>
      <c r="C2" s="32">
        <v>937.79435999999998</v>
      </c>
    </row>
    <row r="3" spans="1:3" x14ac:dyDescent="0.25">
      <c r="A3" s="2">
        <f>A2+1</f>
        <v>1</v>
      </c>
      <c r="B3" s="3">
        <v>811.04495699999995</v>
      </c>
      <c r="C3" s="3">
        <v>929.94997799999999</v>
      </c>
    </row>
    <row r="4" spans="1:3" x14ac:dyDescent="0.25">
      <c r="A4" s="2">
        <f t="shared" ref="A4:A67" si="0">A3+1</f>
        <v>2</v>
      </c>
      <c r="B4" s="3">
        <v>799.44982000000005</v>
      </c>
      <c r="C4" s="3">
        <v>918.34922100000006</v>
      </c>
    </row>
    <row r="5" spans="1:3" x14ac:dyDescent="0.25">
      <c r="A5" s="2">
        <f t="shared" si="0"/>
        <v>3</v>
      </c>
      <c r="B5" s="3">
        <v>787.68132600000001</v>
      </c>
      <c r="C5" s="3">
        <v>906.57848200000001</v>
      </c>
    </row>
    <row r="6" spans="1:3" x14ac:dyDescent="0.25">
      <c r="A6" s="2">
        <f t="shared" si="0"/>
        <v>4</v>
      </c>
      <c r="B6" s="3">
        <v>775.87798899999996</v>
      </c>
      <c r="C6" s="3">
        <v>894.75050499999998</v>
      </c>
    </row>
    <row r="7" spans="1:3" x14ac:dyDescent="0.25">
      <c r="A7" s="2">
        <f t="shared" si="0"/>
        <v>5</v>
      </c>
      <c r="B7" s="3">
        <v>764.04847700000005</v>
      </c>
      <c r="C7" s="3">
        <v>882.90242499999999</v>
      </c>
    </row>
    <row r="8" spans="1:3" x14ac:dyDescent="0.25">
      <c r="A8" s="2">
        <f t="shared" si="0"/>
        <v>6</v>
      </c>
      <c r="B8" s="3">
        <v>752.19348200000002</v>
      </c>
      <c r="C8" s="3">
        <v>871.017066</v>
      </c>
    </row>
    <row r="9" spans="1:3" x14ac:dyDescent="0.25">
      <c r="A9" s="2">
        <f t="shared" si="0"/>
        <v>7</v>
      </c>
      <c r="B9" s="3">
        <v>740.32873199999995</v>
      </c>
      <c r="C9" s="3">
        <v>859.13016700000003</v>
      </c>
    </row>
    <row r="10" spans="1:3" x14ac:dyDescent="0.25">
      <c r="A10" s="2">
        <f t="shared" si="0"/>
        <v>8</v>
      </c>
      <c r="B10" s="3">
        <v>728.47664899999995</v>
      </c>
      <c r="C10" s="3">
        <v>847.23314600000003</v>
      </c>
    </row>
    <row r="11" spans="1:3" x14ac:dyDescent="0.25">
      <c r="A11" s="2">
        <f t="shared" si="0"/>
        <v>9</v>
      </c>
      <c r="B11" s="3">
        <v>716.622208</v>
      </c>
      <c r="C11" s="3">
        <v>835.35163</v>
      </c>
    </row>
    <row r="12" spans="1:3" x14ac:dyDescent="0.25">
      <c r="A12" s="2">
        <f t="shared" si="0"/>
        <v>10</v>
      </c>
      <c r="B12" s="3">
        <v>704.77256999999997</v>
      </c>
      <c r="C12" s="3">
        <v>823.45176500000002</v>
      </c>
    </row>
    <row r="13" spans="1:3" x14ac:dyDescent="0.25">
      <c r="A13" s="2">
        <f t="shared" si="0"/>
        <v>11</v>
      </c>
      <c r="B13" s="3">
        <v>692.92749900000001</v>
      </c>
      <c r="C13" s="3">
        <v>811.55870200000004</v>
      </c>
    </row>
    <row r="14" spans="1:3" x14ac:dyDescent="0.25">
      <c r="A14" s="2">
        <f t="shared" si="0"/>
        <v>12</v>
      </c>
      <c r="B14" s="3">
        <v>681.07290999999998</v>
      </c>
      <c r="C14" s="3">
        <v>799.66409699999997</v>
      </c>
    </row>
    <row r="15" spans="1:3" x14ac:dyDescent="0.25">
      <c r="A15" s="2">
        <f t="shared" si="0"/>
        <v>13</v>
      </c>
      <c r="B15" s="3">
        <v>669.22945700000002</v>
      </c>
      <c r="C15" s="3">
        <v>787.79191900000001</v>
      </c>
    </row>
    <row r="16" spans="1:3" x14ac:dyDescent="0.25">
      <c r="A16" s="2">
        <f t="shared" si="0"/>
        <v>14</v>
      </c>
      <c r="B16" s="3">
        <v>657.45020099999999</v>
      </c>
      <c r="C16" s="3">
        <v>775.91785000000004</v>
      </c>
    </row>
    <row r="17" spans="1:3" x14ac:dyDescent="0.25">
      <c r="A17" s="2">
        <f t="shared" si="0"/>
        <v>15</v>
      </c>
      <c r="B17" s="3">
        <v>645.706548</v>
      </c>
      <c r="C17" s="3">
        <v>764.09616600000004</v>
      </c>
    </row>
    <row r="18" spans="1:3" x14ac:dyDescent="0.25">
      <c r="A18" s="2">
        <f t="shared" si="0"/>
        <v>16</v>
      </c>
      <c r="B18" s="3">
        <v>634.04881999999998</v>
      </c>
      <c r="C18" s="3">
        <v>752.30233699999997</v>
      </c>
    </row>
    <row r="19" spans="1:3" x14ac:dyDescent="0.25">
      <c r="A19" s="2">
        <f t="shared" si="0"/>
        <v>17</v>
      </c>
      <c r="B19" s="33">
        <v>622.44216400000005</v>
      </c>
      <c r="C19" s="3">
        <v>740.55800699999998</v>
      </c>
    </row>
    <row r="20" spans="1:3" x14ac:dyDescent="0.25">
      <c r="A20" s="2">
        <f t="shared" si="0"/>
        <v>18</v>
      </c>
      <c r="B20" s="3">
        <v>610.88459799999998</v>
      </c>
      <c r="C20" s="3">
        <v>728.81714699999998</v>
      </c>
    </row>
    <row r="21" spans="1:3" x14ac:dyDescent="0.25">
      <c r="A21" s="2">
        <f t="shared" si="0"/>
        <v>19</v>
      </c>
      <c r="B21" s="3">
        <v>599.48442699999998</v>
      </c>
      <c r="C21" s="3">
        <v>717.12327400000004</v>
      </c>
    </row>
    <row r="22" spans="1:3" x14ac:dyDescent="0.25">
      <c r="A22" s="2">
        <f t="shared" si="0"/>
        <v>20</v>
      </c>
      <c r="B22" s="3">
        <v>588.09760500000004</v>
      </c>
      <c r="C22" s="3">
        <v>705.43175399999996</v>
      </c>
    </row>
    <row r="23" spans="1:3" x14ac:dyDescent="0.25">
      <c r="A23" s="2">
        <f t="shared" si="0"/>
        <v>21</v>
      </c>
      <c r="B23" s="3">
        <v>576.80010100000004</v>
      </c>
      <c r="C23" s="3">
        <v>693.77060500000005</v>
      </c>
    </row>
    <row r="24" spans="1:3" x14ac:dyDescent="0.25">
      <c r="A24" s="2">
        <f t="shared" si="0"/>
        <v>22</v>
      </c>
      <c r="B24" s="3">
        <v>565.57685000000004</v>
      </c>
      <c r="C24" s="3">
        <v>682.06922799999995</v>
      </c>
    </row>
    <row r="25" spans="1:3" x14ac:dyDescent="0.25">
      <c r="A25" s="2">
        <f t="shared" si="0"/>
        <v>23</v>
      </c>
      <c r="B25" s="3">
        <v>554.37355500000001</v>
      </c>
      <c r="C25" s="3">
        <v>670.36289799999997</v>
      </c>
    </row>
    <row r="26" spans="1:3" x14ac:dyDescent="0.25">
      <c r="A26" s="2">
        <f t="shared" si="0"/>
        <v>24</v>
      </c>
      <c r="B26" s="3">
        <v>543.18898000000002</v>
      </c>
      <c r="C26" s="3">
        <v>658.66504299999997</v>
      </c>
    </row>
    <row r="27" spans="1:3" x14ac:dyDescent="0.25">
      <c r="A27" s="2">
        <f t="shared" si="0"/>
        <v>25</v>
      </c>
      <c r="B27" s="3">
        <v>532.01091399999996</v>
      </c>
      <c r="C27" s="3">
        <v>647.00161800000001</v>
      </c>
    </row>
    <row r="28" spans="1:3" x14ac:dyDescent="0.25">
      <c r="A28" s="2">
        <f t="shared" si="0"/>
        <v>26</v>
      </c>
      <c r="B28" s="3">
        <v>520.84927300000004</v>
      </c>
      <c r="C28" s="3">
        <v>635.33883700000001</v>
      </c>
    </row>
    <row r="29" spans="1:3" x14ac:dyDescent="0.25">
      <c r="A29" s="2">
        <f t="shared" si="0"/>
        <v>27</v>
      </c>
      <c r="B29" s="3">
        <v>509.73976099999999</v>
      </c>
      <c r="C29" s="3">
        <v>623.72108800000001</v>
      </c>
    </row>
    <row r="30" spans="1:3" x14ac:dyDescent="0.25">
      <c r="A30" s="2">
        <f t="shared" si="0"/>
        <v>28</v>
      </c>
      <c r="B30" s="3">
        <v>498.73155700000001</v>
      </c>
      <c r="C30" s="3">
        <v>612.12155600000006</v>
      </c>
    </row>
    <row r="31" spans="1:3" x14ac:dyDescent="0.25">
      <c r="A31" s="2">
        <f t="shared" si="0"/>
        <v>29</v>
      </c>
      <c r="B31" s="3">
        <v>487.78984500000001</v>
      </c>
      <c r="C31" s="3">
        <v>600.56394499999999</v>
      </c>
    </row>
    <row r="32" spans="1:3" x14ac:dyDescent="0.25">
      <c r="A32" s="2">
        <f t="shared" si="0"/>
        <v>30</v>
      </c>
      <c r="B32" s="3">
        <v>476.95120300000002</v>
      </c>
      <c r="C32" s="3">
        <v>589.08272999999997</v>
      </c>
    </row>
    <row r="33" spans="1:3" x14ac:dyDescent="0.25">
      <c r="A33" s="2">
        <f t="shared" si="0"/>
        <v>31</v>
      </c>
      <c r="B33" s="3">
        <v>466.28425299999998</v>
      </c>
      <c r="C33" s="3">
        <v>577.62157400000001</v>
      </c>
    </row>
    <row r="34" spans="1:3" x14ac:dyDescent="0.25">
      <c r="A34" s="2">
        <f t="shared" si="0"/>
        <v>32</v>
      </c>
      <c r="B34" s="3">
        <v>455.79174</v>
      </c>
      <c r="C34" s="3">
        <v>566.272471</v>
      </c>
    </row>
    <row r="35" spans="1:3" x14ac:dyDescent="0.25">
      <c r="A35" s="2">
        <f t="shared" si="0"/>
        <v>33</v>
      </c>
      <c r="B35" s="3">
        <v>445.44808599999999</v>
      </c>
      <c r="C35" s="3">
        <v>554.97398099999998</v>
      </c>
    </row>
    <row r="36" spans="1:3" x14ac:dyDescent="0.25">
      <c r="A36" s="2">
        <f t="shared" si="0"/>
        <v>34</v>
      </c>
      <c r="B36" s="3">
        <v>435.09995700000002</v>
      </c>
      <c r="C36" s="3">
        <v>543.69021899999996</v>
      </c>
    </row>
    <row r="37" spans="1:3" x14ac:dyDescent="0.25">
      <c r="A37" s="2">
        <f t="shared" si="0"/>
        <v>35</v>
      </c>
      <c r="B37" s="3">
        <v>424.90870200000001</v>
      </c>
      <c r="C37" s="3">
        <v>532.46409500000004</v>
      </c>
    </row>
    <row r="38" spans="1:3" x14ac:dyDescent="0.25">
      <c r="A38" s="2">
        <f t="shared" si="0"/>
        <v>36</v>
      </c>
      <c r="B38" s="3">
        <v>414.85922900000003</v>
      </c>
      <c r="C38" s="3">
        <v>521.34689100000003</v>
      </c>
    </row>
    <row r="39" spans="1:3" x14ac:dyDescent="0.25">
      <c r="A39" s="2">
        <f t="shared" si="0"/>
        <v>37</v>
      </c>
      <c r="B39" s="3">
        <v>404.97630199999998</v>
      </c>
      <c r="C39" s="3">
        <v>510.34470499999998</v>
      </c>
    </row>
    <row r="40" spans="1:3" x14ac:dyDescent="0.25">
      <c r="A40" s="2">
        <f t="shared" si="0"/>
        <v>38</v>
      </c>
      <c r="B40" s="3">
        <v>395.27078299999999</v>
      </c>
      <c r="C40" s="3">
        <v>499.36460799999998</v>
      </c>
    </row>
    <row r="41" spans="1:3" x14ac:dyDescent="0.25">
      <c r="A41" s="2">
        <f t="shared" si="0"/>
        <v>39</v>
      </c>
      <c r="B41" s="3">
        <v>385.61048699999998</v>
      </c>
      <c r="C41" s="3">
        <v>488.410098</v>
      </c>
    </row>
    <row r="42" spans="1:3" x14ac:dyDescent="0.25">
      <c r="A42" s="2">
        <f t="shared" si="0"/>
        <v>40</v>
      </c>
      <c r="B42" s="3">
        <v>376.05417299999999</v>
      </c>
      <c r="C42" s="3">
        <v>477.52426600000001</v>
      </c>
    </row>
    <row r="43" spans="1:3" x14ac:dyDescent="0.25">
      <c r="A43" s="2">
        <f t="shared" si="0"/>
        <v>41</v>
      </c>
      <c r="B43" s="3">
        <v>366.77137599999998</v>
      </c>
      <c r="C43" s="3">
        <v>466.67931800000002</v>
      </c>
    </row>
    <row r="44" spans="1:3" x14ac:dyDescent="0.25">
      <c r="A44" s="2">
        <f t="shared" si="0"/>
        <v>42</v>
      </c>
      <c r="B44" s="3">
        <v>357.51559099999997</v>
      </c>
      <c r="C44" s="3">
        <v>455.91586799999999</v>
      </c>
    </row>
    <row r="45" spans="1:3" x14ac:dyDescent="0.25">
      <c r="A45" s="2">
        <f t="shared" si="0"/>
        <v>43</v>
      </c>
      <c r="B45" s="3">
        <v>348.26850100000001</v>
      </c>
      <c r="C45" s="3">
        <v>445.168972</v>
      </c>
    </row>
    <row r="46" spans="1:3" x14ac:dyDescent="0.25">
      <c r="A46" s="2">
        <f t="shared" si="0"/>
        <v>44</v>
      </c>
      <c r="B46" s="3">
        <v>339.05070699999999</v>
      </c>
      <c r="C46" s="3">
        <v>434.38638099999997</v>
      </c>
    </row>
    <row r="47" spans="1:3" x14ac:dyDescent="0.25">
      <c r="A47" s="2">
        <f t="shared" si="0"/>
        <v>45</v>
      </c>
      <c r="B47" s="3">
        <v>329.86301099999997</v>
      </c>
      <c r="C47" s="3">
        <v>423.64006000000001</v>
      </c>
    </row>
    <row r="48" spans="1:3" x14ac:dyDescent="0.25">
      <c r="A48" s="2">
        <f t="shared" si="0"/>
        <v>46</v>
      </c>
      <c r="B48" s="3">
        <v>320.731876</v>
      </c>
      <c r="C48" s="3">
        <v>412.98446100000001</v>
      </c>
    </row>
    <row r="49" spans="1:3" x14ac:dyDescent="0.25">
      <c r="A49" s="2">
        <f t="shared" si="0"/>
        <v>47</v>
      </c>
      <c r="B49" s="3">
        <v>311.67168299999997</v>
      </c>
      <c r="C49" s="3">
        <v>402.31167699999997</v>
      </c>
    </row>
    <row r="50" spans="1:3" x14ac:dyDescent="0.25">
      <c r="A50" s="2">
        <f t="shared" si="0"/>
        <v>48</v>
      </c>
      <c r="B50" s="3">
        <v>302.63916399999999</v>
      </c>
      <c r="C50" s="3">
        <v>391.70065899999997</v>
      </c>
    </row>
    <row r="51" spans="1:3" x14ac:dyDescent="0.25">
      <c r="A51" s="2">
        <f t="shared" si="0"/>
        <v>49</v>
      </c>
      <c r="B51" s="3">
        <v>293.52277700000002</v>
      </c>
      <c r="C51" s="3">
        <v>381.08181000000002</v>
      </c>
    </row>
    <row r="52" spans="1:3" x14ac:dyDescent="0.25">
      <c r="A52" s="2">
        <f t="shared" si="0"/>
        <v>50</v>
      </c>
      <c r="B52" s="3">
        <v>284.49205499999999</v>
      </c>
      <c r="C52" s="3">
        <v>370.473793</v>
      </c>
    </row>
    <row r="53" spans="1:3" x14ac:dyDescent="0.25">
      <c r="A53" s="2">
        <f t="shared" si="0"/>
        <v>51</v>
      </c>
      <c r="B53" s="3">
        <v>275.685991</v>
      </c>
      <c r="C53" s="3">
        <v>360.022874</v>
      </c>
    </row>
    <row r="54" spans="1:3" x14ac:dyDescent="0.25">
      <c r="A54" s="2">
        <f t="shared" si="0"/>
        <v>52</v>
      </c>
      <c r="B54" s="3">
        <v>266.998808</v>
      </c>
      <c r="C54" s="3">
        <v>349.49202200000002</v>
      </c>
    </row>
    <row r="55" spans="1:3" x14ac:dyDescent="0.25">
      <c r="A55" s="2">
        <f t="shared" si="0"/>
        <v>53</v>
      </c>
      <c r="B55" s="3">
        <v>258.44146699999999</v>
      </c>
      <c r="C55" s="3">
        <v>339.13896</v>
      </c>
    </row>
    <row r="56" spans="1:3" x14ac:dyDescent="0.25">
      <c r="A56" s="2">
        <f t="shared" si="0"/>
        <v>54</v>
      </c>
      <c r="B56" s="3">
        <v>249.945517</v>
      </c>
      <c r="C56" s="3">
        <v>328.75120199999998</v>
      </c>
    </row>
    <row r="57" spans="1:3" x14ac:dyDescent="0.25">
      <c r="A57" s="2">
        <f t="shared" si="0"/>
        <v>55</v>
      </c>
      <c r="B57" s="3">
        <v>241.48796999999999</v>
      </c>
      <c r="C57" s="3">
        <v>318.36664300000001</v>
      </c>
    </row>
    <row r="58" spans="1:3" x14ac:dyDescent="0.25">
      <c r="A58" s="2">
        <f t="shared" si="0"/>
        <v>56</v>
      </c>
      <c r="B58" s="3">
        <v>233.33597</v>
      </c>
      <c r="C58" s="3">
        <v>308.15784600000001</v>
      </c>
    </row>
    <row r="59" spans="1:3" x14ac:dyDescent="0.25">
      <c r="A59" s="2">
        <f t="shared" si="0"/>
        <v>57</v>
      </c>
      <c r="B59" s="3">
        <v>225.29543699999999</v>
      </c>
      <c r="C59" s="3">
        <v>298.02766000000003</v>
      </c>
    </row>
    <row r="60" spans="1:3" x14ac:dyDescent="0.25">
      <c r="A60" s="2">
        <f t="shared" si="0"/>
        <v>58</v>
      </c>
      <c r="B60" s="3">
        <v>217.495476</v>
      </c>
      <c r="C60" s="3">
        <v>288.021951</v>
      </c>
    </row>
    <row r="61" spans="1:3" x14ac:dyDescent="0.25">
      <c r="A61" s="2">
        <f t="shared" si="0"/>
        <v>59</v>
      </c>
      <c r="B61" s="3">
        <v>209.71249</v>
      </c>
      <c r="C61" s="3">
        <v>278.00236699999999</v>
      </c>
    </row>
    <row r="62" spans="1:3" x14ac:dyDescent="0.25">
      <c r="A62" s="2">
        <f t="shared" si="0"/>
        <v>60</v>
      </c>
      <c r="B62" s="3">
        <v>202.05742799999999</v>
      </c>
      <c r="C62" s="3">
        <v>268.04917699999999</v>
      </c>
    </row>
    <row r="63" spans="1:3" x14ac:dyDescent="0.25">
      <c r="A63" s="2">
        <f t="shared" si="0"/>
        <v>61</v>
      </c>
      <c r="B63" s="3">
        <v>194.95263399999999</v>
      </c>
      <c r="C63" s="3">
        <v>258.248673</v>
      </c>
    </row>
    <row r="64" spans="1:3" x14ac:dyDescent="0.25">
      <c r="A64" s="2">
        <f t="shared" si="0"/>
        <v>62</v>
      </c>
      <c r="B64" s="3">
        <v>188.07798099999999</v>
      </c>
      <c r="C64" s="3">
        <v>248.54688200000001</v>
      </c>
    </row>
    <row r="65" spans="1:3" x14ac:dyDescent="0.25">
      <c r="A65" s="2">
        <f t="shared" si="0"/>
        <v>63</v>
      </c>
      <c r="B65" s="3">
        <v>181.31654</v>
      </c>
      <c r="C65" s="3">
        <v>238.901489</v>
      </c>
    </row>
    <row r="66" spans="1:3" x14ac:dyDescent="0.25">
      <c r="A66" s="2">
        <f t="shared" si="0"/>
        <v>64</v>
      </c>
      <c r="B66" s="3">
        <v>174.75994700000001</v>
      </c>
      <c r="C66" s="3">
        <v>229.385154</v>
      </c>
    </row>
    <row r="67" spans="1:3" x14ac:dyDescent="0.25">
      <c r="A67" s="2">
        <f t="shared" si="0"/>
        <v>65</v>
      </c>
      <c r="B67" s="4">
        <v>168.34209100000001</v>
      </c>
      <c r="C67" s="4">
        <v>219.963752</v>
      </c>
    </row>
    <row r="68" spans="1:3" x14ac:dyDescent="0.25">
      <c r="A68" s="2">
        <f t="shared" ref="A68:A102" si="1">A67+1</f>
        <v>66</v>
      </c>
      <c r="B68" s="4">
        <v>162.047584</v>
      </c>
      <c r="C68" s="4">
        <v>210.677403</v>
      </c>
    </row>
    <row r="69" spans="1:3" x14ac:dyDescent="0.25">
      <c r="A69" s="2">
        <f t="shared" si="1"/>
        <v>67</v>
      </c>
      <c r="B69" s="4">
        <v>155.84477799999999</v>
      </c>
      <c r="C69" s="4">
        <v>201.47508199999999</v>
      </c>
    </row>
    <row r="70" spans="1:3" x14ac:dyDescent="0.25">
      <c r="A70" s="2">
        <f t="shared" si="1"/>
        <v>68</v>
      </c>
      <c r="B70" s="4">
        <v>150.032838</v>
      </c>
      <c r="C70" s="4">
        <v>192.51109700000001</v>
      </c>
    </row>
    <row r="71" spans="1:3" x14ac:dyDescent="0.25">
      <c r="A71" s="2">
        <f t="shared" si="1"/>
        <v>69</v>
      </c>
      <c r="B71" s="4">
        <v>144.08687900000001</v>
      </c>
      <c r="C71" s="4">
        <v>183.584045</v>
      </c>
    </row>
    <row r="72" spans="1:3" x14ac:dyDescent="0.25">
      <c r="A72" s="2">
        <f t="shared" si="1"/>
        <v>70</v>
      </c>
      <c r="B72" s="4">
        <v>138.31023500000001</v>
      </c>
      <c r="C72" s="4">
        <v>174.88589099999999</v>
      </c>
    </row>
    <row r="73" spans="1:3" x14ac:dyDescent="0.25">
      <c r="A73" s="2">
        <f t="shared" si="1"/>
        <v>71</v>
      </c>
      <c r="B73" s="4">
        <v>133.19496799999999</v>
      </c>
      <c r="C73" s="4">
        <v>166.59009800000001</v>
      </c>
    </row>
    <row r="74" spans="1:3" x14ac:dyDescent="0.25">
      <c r="A74" s="2">
        <f t="shared" si="1"/>
        <v>72</v>
      </c>
      <c r="B74" s="4">
        <v>127.292316</v>
      </c>
      <c r="C74" s="4">
        <v>157.994677</v>
      </c>
    </row>
    <row r="75" spans="1:3" x14ac:dyDescent="0.25">
      <c r="A75" s="2">
        <f t="shared" si="1"/>
        <v>73</v>
      </c>
      <c r="B75" s="4">
        <v>122.57204900000001</v>
      </c>
      <c r="C75" s="4">
        <v>150.106122</v>
      </c>
    </row>
    <row r="76" spans="1:3" x14ac:dyDescent="0.25">
      <c r="A76" s="2">
        <f t="shared" si="1"/>
        <v>74</v>
      </c>
      <c r="B76" s="4">
        <v>116.833151</v>
      </c>
      <c r="C76" s="4">
        <v>141.84255099999999</v>
      </c>
    </row>
    <row r="77" spans="1:3" x14ac:dyDescent="0.25">
      <c r="A77" s="2">
        <f t="shared" si="1"/>
        <v>75</v>
      </c>
      <c r="B77" s="4">
        <v>111.30703699999999</v>
      </c>
      <c r="C77" s="4">
        <v>133.87934300000001</v>
      </c>
    </row>
    <row r="78" spans="1:3" x14ac:dyDescent="0.25">
      <c r="A78" s="2">
        <f t="shared" si="1"/>
        <v>76</v>
      </c>
      <c r="B78" s="4">
        <v>106.146111</v>
      </c>
      <c r="C78" s="4">
        <v>126.185379</v>
      </c>
    </row>
    <row r="79" spans="1:3" x14ac:dyDescent="0.25">
      <c r="A79" s="2">
        <f t="shared" si="1"/>
        <v>77</v>
      </c>
      <c r="B79" s="4">
        <v>100.392741</v>
      </c>
      <c r="C79" s="4">
        <v>118.185379</v>
      </c>
    </row>
    <row r="80" spans="1:3" x14ac:dyDescent="0.25">
      <c r="A80" s="2">
        <f t="shared" si="1"/>
        <v>78</v>
      </c>
      <c r="B80" s="4">
        <v>96.550933000000001</v>
      </c>
      <c r="C80" s="4">
        <v>111.36583899999999</v>
      </c>
    </row>
    <row r="81" spans="1:3" x14ac:dyDescent="0.25">
      <c r="A81" s="2">
        <f t="shared" si="1"/>
        <v>79</v>
      </c>
      <c r="B81" s="4">
        <v>91.921287000000007</v>
      </c>
      <c r="C81" s="4">
        <v>104.179922</v>
      </c>
    </row>
    <row r="82" spans="1:3" x14ac:dyDescent="0.25">
      <c r="A82" s="2">
        <f t="shared" si="1"/>
        <v>80</v>
      </c>
      <c r="B82" s="4">
        <v>87.695193000000003</v>
      </c>
      <c r="C82" s="4">
        <v>97.399623000000005</v>
      </c>
    </row>
    <row r="83" spans="1:3" x14ac:dyDescent="0.25">
      <c r="A83" s="2">
        <f t="shared" si="1"/>
        <v>81</v>
      </c>
      <c r="B83" s="4">
        <v>84.220911999999998</v>
      </c>
      <c r="C83" s="4">
        <v>91.228716000000006</v>
      </c>
    </row>
    <row r="84" spans="1:3" x14ac:dyDescent="0.25">
      <c r="A84" s="2">
        <f t="shared" si="1"/>
        <v>82</v>
      </c>
      <c r="B84" s="4">
        <v>80.235179000000002</v>
      </c>
      <c r="C84" s="4">
        <v>84.966571000000002</v>
      </c>
    </row>
    <row r="85" spans="1:3" x14ac:dyDescent="0.25">
      <c r="A85" s="2">
        <f t="shared" si="1"/>
        <v>83</v>
      </c>
      <c r="B85" s="4">
        <v>76.688811000000001</v>
      </c>
      <c r="C85" s="4">
        <v>79.301311999999996</v>
      </c>
    </row>
    <row r="86" spans="1:3" x14ac:dyDescent="0.25">
      <c r="A86" s="2">
        <f t="shared" si="1"/>
        <v>84</v>
      </c>
      <c r="B86" s="4">
        <v>73.254294000000002</v>
      </c>
      <c r="C86" s="4">
        <v>73.927379999999999</v>
      </c>
    </row>
    <row r="87" spans="1:3" x14ac:dyDescent="0.25">
      <c r="A87" s="2">
        <f t="shared" si="1"/>
        <v>85</v>
      </c>
      <c r="B87" s="4">
        <v>70.237917999999993</v>
      </c>
      <c r="C87" s="4">
        <v>68.914694999999995</v>
      </c>
    </row>
    <row r="88" spans="1:3" x14ac:dyDescent="0.25">
      <c r="A88" s="2">
        <f t="shared" si="1"/>
        <v>86</v>
      </c>
      <c r="B88" s="4">
        <v>67.047216000000006</v>
      </c>
      <c r="C88" s="4">
        <v>63.960832000000003</v>
      </c>
    </row>
    <row r="89" spans="1:3" x14ac:dyDescent="0.25">
      <c r="A89" s="2">
        <f t="shared" si="1"/>
        <v>87</v>
      </c>
      <c r="B89" s="4">
        <v>64.213103000000004</v>
      </c>
      <c r="C89" s="4">
        <v>59.528911999999998</v>
      </c>
    </row>
    <row r="90" spans="1:3" x14ac:dyDescent="0.25">
      <c r="A90" s="2">
        <f t="shared" si="1"/>
        <v>88</v>
      </c>
      <c r="B90" s="4">
        <v>61.931147000000003</v>
      </c>
      <c r="C90" s="4">
        <v>55.680182000000002</v>
      </c>
    </row>
    <row r="91" spans="1:3" x14ac:dyDescent="0.25">
      <c r="A91" s="2">
        <f t="shared" si="1"/>
        <v>89</v>
      </c>
      <c r="B91" s="4">
        <v>59.044508999999998</v>
      </c>
      <c r="C91" s="4">
        <v>51.745730999999999</v>
      </c>
    </row>
    <row r="92" spans="1:3" x14ac:dyDescent="0.25">
      <c r="A92" s="2">
        <f t="shared" si="1"/>
        <v>90</v>
      </c>
      <c r="B92" s="4">
        <v>56.45214</v>
      </c>
      <c r="C92" s="4">
        <v>48.197940000000003</v>
      </c>
    </row>
    <row r="93" spans="1:3" x14ac:dyDescent="0.25">
      <c r="A93" s="2">
        <f t="shared" si="1"/>
        <v>91</v>
      </c>
      <c r="B93" s="4">
        <v>55.026277999999998</v>
      </c>
      <c r="C93" s="4">
        <v>45.206699999999998</v>
      </c>
    </row>
    <row r="94" spans="1:3" x14ac:dyDescent="0.25">
      <c r="A94" s="2">
        <f t="shared" si="1"/>
        <v>92</v>
      </c>
      <c r="B94" s="4">
        <v>53.948588000000001</v>
      </c>
      <c r="C94" s="4">
        <v>42.667192</v>
      </c>
    </row>
    <row r="95" spans="1:3" x14ac:dyDescent="0.25">
      <c r="A95" s="2">
        <f t="shared" si="1"/>
        <v>93</v>
      </c>
      <c r="B95" s="4">
        <v>52.511406999999998</v>
      </c>
      <c r="C95" s="4">
        <v>40.277706000000002</v>
      </c>
    </row>
    <row r="96" spans="1:3" x14ac:dyDescent="0.25">
      <c r="A96" s="2">
        <f t="shared" si="1"/>
        <v>94</v>
      </c>
      <c r="B96" s="4">
        <v>49.951973000000002</v>
      </c>
      <c r="C96" s="4">
        <v>37.792762000000003</v>
      </c>
    </row>
    <row r="97" spans="1:3" x14ac:dyDescent="0.25">
      <c r="A97" s="2">
        <f t="shared" si="1"/>
        <v>95</v>
      </c>
      <c r="B97" s="4">
        <v>45.852950999999997</v>
      </c>
      <c r="C97" s="4">
        <v>34.809780000000003</v>
      </c>
    </row>
    <row r="98" spans="1:3" x14ac:dyDescent="0.25">
      <c r="A98" s="2">
        <f t="shared" si="1"/>
        <v>96</v>
      </c>
      <c r="B98" s="4">
        <v>41.096054000000002</v>
      </c>
      <c r="C98" s="4">
        <v>31.920618000000001</v>
      </c>
    </row>
    <row r="99" spans="1:3" x14ac:dyDescent="0.25">
      <c r="A99" s="2">
        <f t="shared" si="1"/>
        <v>97</v>
      </c>
      <c r="B99" s="4">
        <v>34.653739999999999</v>
      </c>
      <c r="C99" s="4">
        <v>28.013514000000001</v>
      </c>
    </row>
    <row r="100" spans="1:3" x14ac:dyDescent="0.25">
      <c r="A100" s="2">
        <f t="shared" si="1"/>
        <v>98</v>
      </c>
      <c r="B100" s="4">
        <v>26.613768</v>
      </c>
      <c r="C100" s="4">
        <v>23.110945999999998</v>
      </c>
    </row>
    <row r="101" spans="1:3" x14ac:dyDescent="0.25">
      <c r="A101" s="2">
        <f t="shared" si="1"/>
        <v>99</v>
      </c>
      <c r="B101" s="4">
        <v>16.806977</v>
      </c>
      <c r="C101" s="4">
        <v>15.446569999999999</v>
      </c>
    </row>
    <row r="102" spans="1:3" x14ac:dyDescent="0.25">
      <c r="A102" s="2">
        <f t="shared" si="1"/>
        <v>100</v>
      </c>
      <c r="B102" s="4">
        <v>6</v>
      </c>
      <c r="C102" s="4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CB342-21BF-42AB-8296-5D1A90F4E81C}">
  <sheetPr codeName="Лист4"/>
  <dimension ref="A1:T1462"/>
  <sheetViews>
    <sheetView workbookViewId="0">
      <selection activeCell="C1" sqref="C1:C1048576"/>
    </sheetView>
  </sheetViews>
  <sheetFormatPr defaultRowHeight="15" x14ac:dyDescent="0.25"/>
  <cols>
    <col min="1" max="1" width="9.140625" style="12"/>
    <col min="2" max="2" width="20.42578125" style="11" customWidth="1"/>
    <col min="3" max="3" width="13.7109375" style="12" customWidth="1"/>
    <col min="4" max="4" width="12.85546875" style="12" customWidth="1"/>
    <col min="5" max="5" width="12.42578125" style="12" customWidth="1"/>
    <col min="6" max="15" width="10.7109375" style="12" customWidth="1"/>
    <col min="16" max="16" width="10" style="12" customWidth="1"/>
    <col min="17" max="16384" width="9.140625" style="12"/>
  </cols>
  <sheetData>
    <row r="1" spans="1:20" x14ac:dyDescent="0.25">
      <c r="D1" s="14"/>
      <c r="E1" s="15"/>
      <c r="F1" s="15"/>
      <c r="G1" s="14"/>
      <c r="H1" s="14"/>
      <c r="I1" s="14"/>
      <c r="J1" s="14"/>
      <c r="K1" s="14"/>
      <c r="L1" s="14"/>
      <c r="M1" s="14"/>
      <c r="N1" s="14"/>
      <c r="O1" s="14"/>
      <c r="P1" s="16"/>
    </row>
    <row r="2" spans="1:20" s="17" customFormat="1" ht="30" x14ac:dyDescent="0.25">
      <c r="A2" s="17" t="s">
        <v>18</v>
      </c>
      <c r="B2" s="18" t="s">
        <v>19</v>
      </c>
      <c r="C2" s="19" t="s">
        <v>20</v>
      </c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2"/>
      <c r="Q2" s="23"/>
      <c r="R2" s="23"/>
      <c r="S2" s="23"/>
      <c r="T2" s="18"/>
    </row>
    <row r="3" spans="1:20" x14ac:dyDescent="0.25">
      <c r="A3" s="12">
        <f>12*'Расчет пенсии'!B4</f>
        <v>360</v>
      </c>
      <c r="B3" s="11">
        <f>IFERROR(IF(A3="","",'Расчет пенсии'!$B$9),0)</f>
        <v>100</v>
      </c>
      <c r="C3" s="24">
        <f>IFERROR(B3*(1+'Расчет пенсии'!$B$11)^((12*'Расчет пенсии'!$B$7-'Будущие взносы ЛЧ'!A3)/12),0)</f>
        <v>207.8928179411368</v>
      </c>
      <c r="D3" s="27"/>
      <c r="E3" s="11"/>
      <c r="F3" s="2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5">
      <c r="A4" s="12">
        <f>IF(($A3+1)&lt;(12*MIN('Расчет пенсии'!$B$6,'Расчет пенсии'!$B$7)),$A3+1,"")</f>
        <v>361</v>
      </c>
      <c r="B4" s="11">
        <f>IFERROR(IF(A4="","",'Расчет пенсии'!$B$9),0)</f>
        <v>100</v>
      </c>
      <c r="C4" s="24">
        <f>IFERROR(B4*(1+'Расчет пенсии'!$B$11)^((12*'Расчет пенсии'!$B$7-'Будущие взносы ЛЧ'!A4)/12),0)</f>
        <v>207.04927357129296</v>
      </c>
      <c r="D4" s="27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5">
      <c r="A5" s="12">
        <f>IF(($A4+1)&lt;(12*MIN('Расчет пенсии'!$B$6,'Расчет пенсии'!$B$7)),$A4+1,"")</f>
        <v>362</v>
      </c>
      <c r="B5" s="11">
        <f>IFERROR(IF(A5="","",'Расчет пенсии'!$B$9),0)</f>
        <v>100</v>
      </c>
      <c r="C5" s="24">
        <f>IFERROR(B5*(1+'Расчет пенсии'!$B$11)^((12*'Расчет пенсии'!$B$7-'Будущие взносы ЛЧ'!A5)/12),0)</f>
        <v>206.20915196088316</v>
      </c>
      <c r="D5" s="27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25">
      <c r="A6" s="12">
        <f>IF(($A5+1)&lt;(12*MIN('Расчет пенсии'!$B$6,'Расчет пенсии'!$B$7)),$A5+1,"")</f>
        <v>363</v>
      </c>
      <c r="B6" s="11">
        <f>IFERROR(IF(A6="","",'Расчет пенсии'!$B$9),0)</f>
        <v>100</v>
      </c>
      <c r="C6" s="24">
        <f>IFERROR(B6*(1+'Расчет пенсии'!$B$11)^((12*'Расчет пенсии'!$B$7-'Будущие взносы ЛЧ'!A6)/12),0)</f>
        <v>205.37243922174403</v>
      </c>
      <c r="D6" s="27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5">
      <c r="A7" s="12">
        <f>IF(($A6+1)&lt;(12*MIN('Расчет пенсии'!$B$6,'Расчет пенсии'!$B$7)),$A6+1,"")</f>
        <v>364</v>
      </c>
      <c r="B7" s="11">
        <f>IFERROR(IF(A7="","",'Расчет пенсии'!$B$9),0)</f>
        <v>100</v>
      </c>
      <c r="C7" s="24">
        <f>IFERROR(B7*(1+'Расчет пенсии'!$B$11)^((12*'Расчет пенсии'!$B$7-'Будущие взносы ЛЧ'!A7)/12),0)</f>
        <v>204.53912152206439</v>
      </c>
      <c r="D7" s="27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x14ac:dyDescent="0.25">
      <c r="A8" s="12">
        <f>IF(($A7+1)&lt;(12*MIN('Расчет пенсии'!$B$6,'Расчет пенсии'!$B$7)),$A7+1,"")</f>
        <v>365</v>
      </c>
      <c r="B8" s="11">
        <f>IFERROR(IF(A8="","",'Расчет пенсии'!$B$9),0)</f>
        <v>100</v>
      </c>
      <c r="C8" s="24">
        <f>IFERROR(B8*(1+'Расчет пенсии'!$B$11)^((12*'Расчет пенсии'!$B$7-'Будущие взносы ЛЧ'!A8)/12),0)</f>
        <v>203.70918508615731</v>
      </c>
      <c r="D8" s="27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x14ac:dyDescent="0.25">
      <c r="A9" s="12">
        <f>IF(($A8+1)&lt;(12*MIN('Расчет пенсии'!$B$6,'Расчет пенсии'!$B$7)),$A8+1,"")</f>
        <v>366</v>
      </c>
      <c r="B9" s="11">
        <f>IFERROR(IF(A9="","",'Расчет пенсии'!$B$9),0)</f>
        <v>100</v>
      </c>
      <c r="C9" s="24">
        <f>IFERROR(B9*(1+'Расчет пенсии'!$B$11)^((12*'Расчет пенсии'!$B$7-'Будущие взносы ЛЧ'!A9)/12),0)</f>
        <v>202.88261619423162</v>
      </c>
      <c r="D9" s="27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x14ac:dyDescent="0.25">
      <c r="A10" s="12">
        <f>IF(($A9+1)&lt;(12*MIN('Расчет пенсии'!$B$6,'Расчет пенсии'!$B$7)),$A9+1,"")</f>
        <v>367</v>
      </c>
      <c r="B10" s="11">
        <f>IFERROR(IF(A10="","",'Расчет пенсии'!$B$9),0)</f>
        <v>100</v>
      </c>
      <c r="C10" s="24">
        <f>IFERROR(B10*(1+'Расчет пенсии'!$B$11)^((12*'Расчет пенсии'!$B$7-'Будущие взносы ЛЧ'!A10)/12),0)</f>
        <v>202.0594011821656</v>
      </c>
      <c r="D10" s="2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25">
      <c r="A11" s="12">
        <f>IF(($A10+1)&lt;(12*MIN('Расчет пенсии'!$B$6,'Расчет пенсии'!$B$7)),$A10+1,"")</f>
        <v>368</v>
      </c>
      <c r="B11" s="11">
        <f>IFERROR(IF(A11="","",'Расчет пенсии'!$B$9),0)</f>
        <v>100</v>
      </c>
      <c r="C11" s="24">
        <f>IFERROR(B11*(1+'Расчет пенсии'!$B$11)^((12*'Расчет пенсии'!$B$7-'Будущие взносы ЛЧ'!A11)/12),0)</f>
        <v>201.23952644128104</v>
      </c>
      <c r="D11" s="2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2">
        <f>IF(($A11+1)&lt;(12*MIN('Расчет пенсии'!$B$6,'Расчет пенсии'!$B$7)),$A11+1,"")</f>
        <v>369</v>
      </c>
      <c r="B12" s="11">
        <f>IFERROR(IF(A12="","",'Расчет пенсии'!$B$9),0)</f>
        <v>100</v>
      </c>
      <c r="C12" s="24">
        <f>IFERROR(B12*(1+'Расчет пенсии'!$B$11)^((12*'Расчет пенсии'!$B$7-'Будущие взносы ЛЧ'!A12)/12),0)</f>
        <v>200.42297841811819</v>
      </c>
      <c r="D12" s="27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x14ac:dyDescent="0.25">
      <c r="A13" s="12">
        <f>IF(($A12+1)&lt;(12*MIN('Расчет пенсии'!$B$6,'Расчет пенсии'!$B$7)),$A12+1,"")</f>
        <v>370</v>
      </c>
      <c r="B13" s="11">
        <f>IFERROR(IF(A13="","",'Расчет пенсии'!$B$9),0)</f>
        <v>100</v>
      </c>
      <c r="C13" s="24">
        <f>IFERROR(B13*(1+'Расчет пенсии'!$B$11)^((12*'Расчет пенсии'!$B$7-'Будущие взносы ЛЧ'!A13)/12),0)</f>
        <v>199.60974361421157</v>
      </c>
      <c r="D13" s="2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x14ac:dyDescent="0.25">
      <c r="A14" s="12">
        <f>IF(($A13+1)&lt;(12*MIN('Расчет пенсии'!$B$6,'Расчет пенсии'!$B$7)),$A13+1,"")</f>
        <v>371</v>
      </c>
      <c r="B14" s="11">
        <f>IFERROR(IF(A14="","",'Расчет пенсии'!$B$9),0)</f>
        <v>100</v>
      </c>
      <c r="C14" s="24">
        <f>IFERROR(B14*(1+'Расчет пенсии'!$B$11)^((12*'Расчет пенсии'!$B$7-'Будущие взносы ЛЧ'!A14)/12),0)</f>
        <v>198.79980858586717</v>
      </c>
      <c r="D14" s="2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2">
        <f>IF(($A14+1)&lt;(12*MIN('Расчет пенсии'!$B$6,'Расчет пенсии'!$B$7)),$A14+1,"")</f>
        <v>372</v>
      </c>
      <c r="B15" s="11">
        <f>IFERROR(IF(A15="","",'Расчет пенсии'!$B$9),0)</f>
        <v>100</v>
      </c>
      <c r="C15" s="24">
        <f>IFERROR(B15*(1+'Расчет пенсии'!$B$11)^((12*'Расчет пенсии'!$B$7-'Будущие взносы ЛЧ'!A15)/12),0)</f>
        <v>197.99315994393973</v>
      </c>
      <c r="D15" s="2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5">
      <c r="A16" s="12">
        <f>IF(($A15+1)&lt;(12*MIN('Расчет пенсии'!$B$6,'Расчет пенсии'!$B$7)),$A15+1,"")</f>
        <v>373</v>
      </c>
      <c r="B16" s="11">
        <f>IFERROR(IF(A16="","",'Расчет пенсии'!$B$9),0)</f>
        <v>100</v>
      </c>
      <c r="C16" s="24">
        <f>IFERROR(B16*(1+'Расчет пенсии'!$B$11)^((12*'Расчет пенсии'!$B$7-'Будущие взносы ЛЧ'!A16)/12),0)</f>
        <v>197.18978435361231</v>
      </c>
      <c r="D16" s="2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2">
        <f>IF(($A16+1)&lt;(12*MIN('Расчет пенсии'!$B$6,'Расчет пенсии'!$B$7)),$A16+1,"")</f>
        <v>374</v>
      </c>
      <c r="B17" s="11">
        <f>IFERROR(IF(A17="","",'Расчет пенсии'!$B$9),0)</f>
        <v>100</v>
      </c>
      <c r="C17" s="24">
        <f>IFERROR(B17*(1+'Расчет пенсии'!$B$11)^((12*'Расчет пенсии'!$B$7-'Будущие взносы ЛЧ'!A17)/12),0)</f>
        <v>196.38966853417446</v>
      </c>
      <c r="D17" s="27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x14ac:dyDescent="0.25">
      <c r="A18" s="12">
        <f>IF(($A17+1)&lt;(12*MIN('Расчет пенсии'!$B$6,'Расчет пенсии'!$B$7)),$A17+1,"")</f>
        <v>375</v>
      </c>
      <c r="B18" s="11">
        <f>IFERROR(IF(A18="","",'Расчет пенсии'!$B$9),0)</f>
        <v>100</v>
      </c>
      <c r="C18" s="24">
        <f>IFERROR(B18*(1+'Расчет пенсии'!$B$11)^((12*'Расчет пенсии'!$B$7-'Будущие взносы ЛЧ'!A18)/12),0)</f>
        <v>195.59279925880381</v>
      </c>
      <c r="D18" s="27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A19" s="12">
        <f>IF(($A18+1)&lt;(12*MIN('Расчет пенсии'!$B$6,'Расчет пенсии'!$B$7)),$A18+1,"")</f>
        <v>376</v>
      </c>
      <c r="B19" s="11">
        <f>IFERROR(IF(A19="","",'Расчет пенсии'!$B$9),0)</f>
        <v>100</v>
      </c>
      <c r="C19" s="24">
        <f>IFERROR(B19*(1+'Расчет пенсии'!$B$11)^((12*'Расчет пенсии'!$B$7-'Будущие взносы ЛЧ'!A19)/12),0)</f>
        <v>194.79916335434706</v>
      </c>
      <c r="D19" s="27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x14ac:dyDescent="0.25">
      <c r="A20" s="12">
        <f>IF(($A19+1)&lt;(12*MIN('Расчет пенсии'!$B$6,'Расчет пенсии'!$B$7)),$A19+1,"")</f>
        <v>377</v>
      </c>
      <c r="B20" s="11">
        <f>IFERROR(IF(A20="","",'Расчет пенсии'!$B$9),0)</f>
        <v>100</v>
      </c>
      <c r="C20" s="24">
        <f>IFERROR(B20*(1+'Расчет пенсии'!$B$11)^((12*'Расчет пенсии'!$B$7-'Будущие взносы ЛЧ'!A20)/12),0)</f>
        <v>194.00874770110218</v>
      </c>
      <c r="D20" s="2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2">
        <f>IF(($A20+1)&lt;(12*MIN('Расчет пенсии'!$B$6,'Расчет пенсии'!$B$7)),$A20+1,"")</f>
        <v>378</v>
      </c>
      <c r="B21" s="11">
        <f>IFERROR(IF(A21="","",'Расчет пенсии'!$B$9),0)</f>
        <v>100</v>
      </c>
      <c r="C21" s="24">
        <f>IFERROR(B21*(1+'Расчет пенсии'!$B$11)^((12*'Расчет пенсии'!$B$7-'Будущие взносы ЛЧ'!A21)/12),0)</f>
        <v>193.22153923260151</v>
      </c>
      <c r="D21" s="2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x14ac:dyDescent="0.25">
      <c r="A22" s="12">
        <f>IF(($A21+1)&lt;(12*MIN('Расчет пенсии'!$B$6,'Расчет пенсии'!$B$7)),$A21+1,"")</f>
        <v>379</v>
      </c>
      <c r="B22" s="11">
        <f>IFERROR(IF(A22="","",'Расчет пенсии'!$B$9),0)</f>
        <v>100</v>
      </c>
      <c r="C22" s="24">
        <f>IFERROR(B22*(1+'Расчет пенсии'!$B$11)^((12*'Расчет пенсии'!$B$7-'Будущие взносы ЛЧ'!A22)/12),0)</f>
        <v>192.4375249353958</v>
      </c>
      <c r="D22" s="2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5">
      <c r="A23" s="12">
        <f>IF(($A22+1)&lt;(12*MIN('Расчет пенсии'!$B$6,'Расчет пенсии'!$B$7)),$A22+1,"")</f>
        <v>380</v>
      </c>
      <c r="B23" s="11">
        <f>IFERROR(IF(A23="","",'Расчет пенсии'!$B$9),0)</f>
        <v>100</v>
      </c>
      <c r="C23" s="24">
        <f>IFERROR(B23*(1+'Расчет пенсии'!$B$11)^((12*'Расчет пенсии'!$B$7-'Будущие взносы ЛЧ'!A23)/12),0)</f>
        <v>191.6566918488391</v>
      </c>
      <c r="D23" s="2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x14ac:dyDescent="0.25">
      <c r="A24" s="12">
        <f>IF(($A23+1)&lt;(12*MIN('Расчет пенсии'!$B$6,'Расчет пенсии'!$B$7)),$A23+1,"")</f>
        <v>381</v>
      </c>
      <c r="B24" s="11">
        <f>IFERROR(IF(A24="","",'Расчет пенсии'!$B$9),0)</f>
        <v>100</v>
      </c>
      <c r="C24" s="24">
        <f>IFERROR(B24*(1+'Расчет пенсии'!$B$11)^((12*'Расчет пенсии'!$B$7-'Будущие взносы ЛЧ'!A24)/12),0)</f>
        <v>190.87902706487444</v>
      </c>
      <c r="D24" s="2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5">
      <c r="A25" s="12">
        <f>IF(($A24+1)&lt;(12*MIN('Расчет пенсии'!$B$6,'Расчет пенсии'!$B$7)),$A24+1,"")</f>
        <v>382</v>
      </c>
      <c r="B25" s="11">
        <f>IFERROR(IF(A25="","",'Расчет пенсии'!$B$9),0)</f>
        <v>100</v>
      </c>
      <c r="C25" s="24">
        <f>IFERROR(B25*(1+'Расчет пенсии'!$B$11)^((12*'Расчет пенсии'!$B$7-'Будущие взносы ЛЧ'!A25)/12),0)</f>
        <v>190.10451772782054</v>
      </c>
      <c r="D25" s="27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x14ac:dyDescent="0.25">
      <c r="A26" s="12">
        <f>IF(($A25+1)&lt;(12*MIN('Расчет пенсии'!$B$6,'Расчет пенсии'!$B$7)),$A25+1,"")</f>
        <v>383</v>
      </c>
      <c r="B26" s="11">
        <f>IFERROR(IF(A26="","",'Расчет пенсии'!$B$9),0)</f>
        <v>100</v>
      </c>
      <c r="C26" s="24">
        <f>IFERROR(B26*(1+'Расчет пенсии'!$B$11)^((12*'Расчет пенсии'!$B$7-'Будущие взносы ЛЧ'!A26)/12),0)</f>
        <v>189.33315103415919</v>
      </c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12">
        <f>IF(($A26+1)&lt;(12*MIN('Расчет пенсии'!$B$6,'Расчет пенсии'!$B$7)),$A26+1,"")</f>
        <v>384</v>
      </c>
      <c r="B27" s="11">
        <f>IFERROR(IF(A27="","",'Расчет пенсии'!$B$9),0)</f>
        <v>100</v>
      </c>
      <c r="C27" s="24">
        <f>IFERROR(B27*(1+'Расчет пенсии'!$B$11)^((12*'Расчет пенсии'!$B$7-'Будущие взносы ЛЧ'!A27)/12),0)</f>
        <v>188.56491423232359</v>
      </c>
      <c r="D27" s="2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25">
      <c r="A28" s="12">
        <f>IF(($A27+1)&lt;(12*MIN('Расчет пенсии'!$B$6,'Расчет пенсии'!$B$7)),$A27+1,"")</f>
        <v>385</v>
      </c>
      <c r="B28" s="11">
        <f>IFERROR(IF(A28="","",'Расчет пенсии'!$B$9),0)</f>
        <v>100</v>
      </c>
      <c r="C28" s="24">
        <f>IFERROR(B28*(1+'Расчет пенсии'!$B$11)^((12*'Расчет пенсии'!$B$7-'Будущие взносы ЛЧ'!A28)/12),0)</f>
        <v>187.79979462248792</v>
      </c>
      <c r="D28" s="2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12">
        <f>IF(($A28+1)&lt;(12*MIN('Расчет пенсии'!$B$6,'Расчет пенсии'!$B$7)),$A28+1,"")</f>
        <v>386</v>
      </c>
      <c r="B29" s="11">
        <f>IFERROR(IF(A29="","",'Расчет пенсии'!$B$9),0)</f>
        <v>100</v>
      </c>
      <c r="C29" s="24">
        <f>IFERROR(B29*(1+'Расчет пенсии'!$B$11)^((12*'Расчет пенсии'!$B$7-'Будущие взносы ЛЧ'!A29)/12),0)</f>
        <v>187.03777955635661</v>
      </c>
      <c r="D29" s="27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25">
      <c r="A30" s="12">
        <f>IF(($A29+1)&lt;(12*MIN('Расчет пенсии'!$B$6,'Расчет пенсии'!$B$7)),$A29+1,"")</f>
        <v>387</v>
      </c>
      <c r="B30" s="11">
        <f>IFERROR(IF(A30="","",'Расчет пенсии'!$B$9),0)</f>
        <v>100</v>
      </c>
      <c r="C30" s="24">
        <f>IFERROR(B30*(1+'Расчет пенсии'!$B$11)^((12*'Расчет пенсии'!$B$7-'Будущие взносы ЛЧ'!A30)/12),0)</f>
        <v>186.27885643695598</v>
      </c>
      <c r="D30" s="2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A31" s="12">
        <f>IF(($A30+1)&lt;(12*MIN('Расчет пенсии'!$B$6,'Расчет пенсии'!$B$7)),$A30+1,"")</f>
        <v>388</v>
      </c>
      <c r="B31" s="11">
        <f>IFERROR(IF(A31="","",'Расчет пенсии'!$B$9),0)</f>
        <v>100</v>
      </c>
      <c r="C31" s="24">
        <f>IFERROR(B31*(1+'Расчет пенсии'!$B$11)^((12*'Расчет пенсии'!$B$7-'Будущие взносы ЛЧ'!A31)/12),0)</f>
        <v>185.52301271842575</v>
      </c>
      <c r="D31" s="2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25">
      <c r="A32" s="12">
        <f>IF(($A31+1)&lt;(12*MIN('Расчет пенсии'!$B$6,'Расчет пенсии'!$B$7)),$A31+1,"")</f>
        <v>389</v>
      </c>
      <c r="B32" s="11">
        <f>IFERROR(IF(A32="","",'Расчет пенсии'!$B$9),0)</f>
        <v>100</v>
      </c>
      <c r="C32" s="24">
        <f>IFERROR(B32*(1+'Расчет пенсии'!$B$11)^((12*'Расчет пенсии'!$B$7-'Будущие взносы ЛЧ'!A32)/12),0)</f>
        <v>184.77023590581157</v>
      </c>
      <c r="D32" s="2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12">
        <f>IF(($A32+1)&lt;(12*MIN('Расчет пенсии'!$B$6,'Расчет пенсии'!$B$7)),$A32+1,"")</f>
        <v>390</v>
      </c>
      <c r="B33" s="11">
        <f>IFERROR(IF(A33="","",'Расчет пенсии'!$B$9),0)</f>
        <v>100</v>
      </c>
      <c r="C33" s="24">
        <f>IFERROR(B33*(1+'Расчет пенсии'!$B$11)^((12*'Расчет пенсии'!$B$7-'Будущие взносы ЛЧ'!A33)/12),0)</f>
        <v>184.02051355485858</v>
      </c>
      <c r="D33" s="27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5">
      <c r="A34" s="12">
        <f>IF(($A33+1)&lt;(12*MIN('Расчет пенсии'!$B$6,'Расчет пенсии'!$B$7)),$A33+1,"")</f>
        <v>391</v>
      </c>
      <c r="B34" s="11">
        <f>IFERROR(IF(A34="","",'Расчет пенсии'!$B$9),0)</f>
        <v>100</v>
      </c>
      <c r="C34" s="24">
        <f>IFERROR(B34*(1+'Расчет пенсии'!$B$11)^((12*'Расчет пенсии'!$B$7-'Будущие взносы ЛЧ'!A34)/12),0)</f>
        <v>183.2738332718055</v>
      </c>
      <c r="D34" s="27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12">
        <f>IF(($A34+1)&lt;(12*MIN('Расчет пенсии'!$B$6,'Расчет пенсии'!$B$7)),$A34+1,"")</f>
        <v>392</v>
      </c>
      <c r="B35" s="11">
        <f>IFERROR(IF(A35="","",'Расчет пенсии'!$B$9),0)</f>
        <v>100</v>
      </c>
      <c r="C35" s="24">
        <f>IFERROR(B35*(1+'Расчет пенсии'!$B$11)^((12*'Расчет пенсии'!$B$7-'Будущие взносы ЛЧ'!A35)/12),0)</f>
        <v>182.5301827131801</v>
      </c>
      <c r="D35" s="27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x14ac:dyDescent="0.25">
      <c r="A36" s="12">
        <f>IF(($A35+1)&lt;(12*MIN('Расчет пенсии'!$B$6,'Расчет пенсии'!$B$7)),$A35+1,"")</f>
        <v>393</v>
      </c>
      <c r="B36" s="11">
        <f>IFERROR(IF(A36="","",'Расчет пенсии'!$B$9),0)</f>
        <v>100</v>
      </c>
      <c r="C36" s="24">
        <f>IFERROR(B36*(1+'Расчет пенсии'!$B$11)^((12*'Расчет пенсии'!$B$7-'Будущие взносы ЛЧ'!A36)/12),0)</f>
        <v>181.7895495855947</v>
      </c>
      <c r="D36" s="2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A37" s="12">
        <f>IF(($A36+1)&lt;(12*MIN('Расчет пенсии'!$B$6,'Расчет пенсии'!$B$7)),$A36+1,"")</f>
        <v>394</v>
      </c>
      <c r="B37" s="11">
        <f>IFERROR(IF(A37="","",'Расчет пенсии'!$B$9),0)</f>
        <v>100</v>
      </c>
      <c r="C37" s="24">
        <f>IFERROR(B37*(1+'Расчет пенсии'!$B$11)^((12*'Расчет пенсии'!$B$7-'Будущие взносы ЛЧ'!A37)/12),0)</f>
        <v>181.05192164554336</v>
      </c>
      <c r="D37" s="27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25">
      <c r="A38" s="12">
        <f>IF(($A37+1)&lt;(12*MIN('Расчет пенсии'!$B$6,'Расчет пенсии'!$B$7)),$A37+1,"")</f>
        <v>395</v>
      </c>
      <c r="B38" s="11">
        <f>IFERROR(IF(A38="","",'Расчет пенсии'!$B$9),0)</f>
        <v>100</v>
      </c>
      <c r="C38" s="24">
        <f>IFERROR(B38*(1+'Расчет пенсии'!$B$11)^((12*'Расчет пенсии'!$B$7-'Будущие взносы ЛЧ'!A38)/12),0)</f>
        <v>180.31728669919923</v>
      </c>
      <c r="D38" s="2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5">
      <c r="A39" s="12">
        <f>IF(($A38+1)&lt;(12*MIN('Расчет пенсии'!$B$6,'Расчет пенсии'!$B$7)),$A38+1,"")</f>
        <v>396</v>
      </c>
      <c r="B39" s="11">
        <f>IFERROR(IF(A39="","",'Расчет пенсии'!$B$9),0)</f>
        <v>100</v>
      </c>
      <c r="C39" s="24">
        <f>IFERROR(B39*(1+'Расчет пенсии'!$B$11)^((12*'Расчет пенсии'!$B$7-'Будущие взносы ЛЧ'!A39)/12),0)</f>
        <v>179.58563260221291</v>
      </c>
      <c r="D39" s="2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25">
      <c r="A40" s="12">
        <f>IF(($A39+1)&lt;(12*MIN('Расчет пенсии'!$B$6,'Расчет пенсии'!$B$7)),$A39+1,"")</f>
        <v>397</v>
      </c>
      <c r="B40" s="11">
        <f>IFERROR(IF(A40="","",'Расчет пенсии'!$B$9),0)</f>
        <v>100</v>
      </c>
      <c r="C40" s="24">
        <f>IFERROR(B40*(1+'Расчет пенсии'!$B$11)^((12*'Расчет пенсии'!$B$7-'Будущие взносы ЛЧ'!A40)/12),0)</f>
        <v>178.85694725951228</v>
      </c>
      <c r="D40" s="27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x14ac:dyDescent="0.25">
      <c r="A41" s="12">
        <f>IF(($A40+1)&lt;(12*MIN('Расчет пенсии'!$B$6,'Расчет пенсии'!$B$7)),$A40+1,"")</f>
        <v>398</v>
      </c>
      <c r="B41" s="11">
        <f>IFERROR(IF(A41="","",'Расчет пенсии'!$B$9),0)</f>
        <v>100</v>
      </c>
      <c r="C41" s="24">
        <f>IFERROR(B41*(1+'Расчет пенсии'!$B$11)^((12*'Расчет пенсии'!$B$7-'Будущие взносы ЛЧ'!A41)/12),0)</f>
        <v>178.13121862510152</v>
      </c>
      <c r="D41" s="27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25">
      <c r="A42" s="12">
        <f>IF(($A41+1)&lt;(12*MIN('Расчет пенсии'!$B$6,'Расчет пенсии'!$B$7)),$A41+1,"")</f>
        <v>399</v>
      </c>
      <c r="B42" s="11">
        <f>IFERROR(IF(A42="","",'Расчет пенсии'!$B$9),0)</f>
        <v>100</v>
      </c>
      <c r="C42" s="24">
        <f>IFERROR(B42*(1+'Расчет пенсии'!$B$11)^((12*'Расчет пенсии'!$B$7-'Будущие взносы ЛЧ'!A42)/12),0)</f>
        <v>177.40843470186286</v>
      </c>
      <c r="D42" s="27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x14ac:dyDescent="0.25">
      <c r="A43" s="12">
        <f>IF(($A42+1)&lt;(12*MIN('Расчет пенсии'!$B$6,'Расчет пенсии'!$B$7)),$A42+1,"")</f>
        <v>400</v>
      </c>
      <c r="B43" s="11">
        <f>IFERROR(IF(A43="","",'Расчет пенсии'!$B$9),0)</f>
        <v>100</v>
      </c>
      <c r="C43" s="24">
        <f>IFERROR(B43*(1+'Расчет пенсии'!$B$11)^((12*'Расчет пенсии'!$B$7-'Будущие взносы ЛЧ'!A43)/12),0)</f>
        <v>176.68858354135784</v>
      </c>
      <c r="D43" s="27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x14ac:dyDescent="0.25">
      <c r="A44" s="12">
        <f>IF(($A43+1)&lt;(12*MIN('Расчет пенсии'!$B$6,'Расчет пенсии'!$B$7)),$A43+1,"")</f>
        <v>401</v>
      </c>
      <c r="B44" s="11">
        <f>IFERROR(IF(A44="","",'Расчет пенсии'!$B$9),0)</f>
        <v>100</v>
      </c>
      <c r="C44" s="24">
        <f>IFERROR(B44*(1+'Расчет пенсии'!$B$11)^((12*'Расчет пенсии'!$B$7-'Будущие взносы ЛЧ'!A44)/12),0)</f>
        <v>175.9716532436301</v>
      </c>
      <c r="D44" s="27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25">
      <c r="A45" s="12">
        <f>IF(($A44+1)&lt;(12*MIN('Расчет пенсии'!$B$6,'Расчет пенсии'!$B$7)),$A44+1,"")</f>
        <v>402</v>
      </c>
      <c r="B45" s="11">
        <f>IFERROR(IF(A45="","",'Расчет пенсии'!$B$9),0)</f>
        <v>100</v>
      </c>
      <c r="C45" s="24">
        <f>IFERROR(B45*(1+'Расчет пенсии'!$B$11)^((12*'Расчет пенсии'!$B$7-'Будущие взносы ЛЧ'!A45)/12),0)</f>
        <v>175.25763195700813</v>
      </c>
      <c r="D45" s="2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x14ac:dyDescent="0.25">
      <c r="A46" s="12">
        <f>IF(($A45+1)&lt;(12*MIN('Расчет пенсии'!$B$6,'Расчет пенсии'!$B$7)),$A45+1,"")</f>
        <v>403</v>
      </c>
      <c r="B46" s="11">
        <f>IFERROR(IF(A46="","",'Расчет пенсии'!$B$9),0)</f>
        <v>100</v>
      </c>
      <c r="C46" s="24">
        <f>IFERROR(B46*(1+'Расчет пенсии'!$B$11)^((12*'Расчет пенсии'!$B$7-'Будущие взносы ЛЧ'!A46)/12),0)</f>
        <v>174.54650787790999</v>
      </c>
      <c r="D46" s="27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x14ac:dyDescent="0.25">
      <c r="A47" s="12">
        <f>IF(($A46+1)&lt;(12*MIN('Расчет пенсии'!$B$6,'Расчет пенсии'!$B$7)),$A46+1,"")</f>
        <v>404</v>
      </c>
      <c r="B47" s="11">
        <f>IFERROR(IF(A47="","",'Расчет пенсии'!$B$9),0)</f>
        <v>100</v>
      </c>
      <c r="C47" s="24">
        <f>IFERROR(B47*(1+'Расчет пенсии'!$B$11)^((12*'Расчет пенсии'!$B$7-'Будущие взносы ЛЧ'!A47)/12),0)</f>
        <v>173.8382692506477</v>
      </c>
      <c r="D47" s="27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x14ac:dyDescent="0.25">
      <c r="A48" s="12">
        <f>IF(($A47+1)&lt;(12*MIN('Расчет пенсии'!$B$6,'Расчет пенсии'!$B$7)),$A47+1,"")</f>
        <v>405</v>
      </c>
      <c r="B48" s="11">
        <f>IFERROR(IF(A48="","",'Расчет пенсии'!$B$9),0)</f>
        <v>100</v>
      </c>
      <c r="C48" s="24">
        <f>IFERROR(B48*(1+'Расчет пенсии'!$B$11)^((12*'Расчет пенсии'!$B$7-'Будущие взносы ЛЧ'!A48)/12),0)</f>
        <v>173.13290436723304</v>
      </c>
      <c r="D48" s="27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x14ac:dyDescent="0.25">
      <c r="A49" s="12">
        <f>IF(($A48+1)&lt;(12*MIN('Расчет пенсии'!$B$6,'Расчет пенсии'!$B$7)),$A48+1,"")</f>
        <v>406</v>
      </c>
      <c r="B49" s="11">
        <f>IFERROR(IF(A49="","",'Расчет пенсии'!$B$9),0)</f>
        <v>100</v>
      </c>
      <c r="C49" s="24">
        <f>IFERROR(B49*(1+'Расчет пенсии'!$B$11)^((12*'Расчет пенсии'!$B$7-'Будущие взносы ЛЧ'!A49)/12),0)</f>
        <v>172.43040156718413</v>
      </c>
      <c r="D49" s="27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x14ac:dyDescent="0.25">
      <c r="A50" s="12">
        <f>IF(($A49+1)&lt;(12*MIN('Расчет пенсии'!$B$6,'Расчет пенсии'!$B$7)),$A49+1,"")</f>
        <v>407</v>
      </c>
      <c r="B50" s="11">
        <f>IFERROR(IF(A50="","",'Расчет пенсии'!$B$9),0)</f>
        <v>100</v>
      </c>
      <c r="C50" s="24">
        <f>IFERROR(B50*(1+'Расчет пенсии'!$B$11)^((12*'Расчет пенсии'!$B$7-'Будущие взносы ЛЧ'!A50)/12),0)</f>
        <v>171.73074923733259</v>
      </c>
      <c r="D50" s="27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25">
      <c r="A51" s="12">
        <f>IF(($A50+1)&lt;(12*MIN('Расчет пенсии'!$B$6,'Расчет пенсии'!$B$7)),$A50+1,"")</f>
        <v>408</v>
      </c>
      <c r="B51" s="11">
        <f>IFERROR(IF(A51="","",'Расчет пенсии'!$B$9),0)</f>
        <v>100</v>
      </c>
      <c r="C51" s="24">
        <f>IFERROR(B51*(1+'Расчет пенсии'!$B$11)^((12*'Расчет пенсии'!$B$7-'Будущие взносы ЛЧ'!A51)/12),0)</f>
        <v>171.03393581163138</v>
      </c>
      <c r="D51" s="27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x14ac:dyDescent="0.25">
      <c r="A52" s="12">
        <f>IF(($A51+1)&lt;(12*MIN('Расчет пенсии'!$B$6,'Расчет пенсии'!$B$7)),$A51+1,"")</f>
        <v>409</v>
      </c>
      <c r="B52" s="11">
        <f>IFERROR(IF(A52="","",'Расчет пенсии'!$B$9),0)</f>
        <v>100</v>
      </c>
      <c r="C52" s="24">
        <f>IFERROR(B52*(1+'Расчет пенсии'!$B$11)^((12*'Расчет пенсии'!$B$7-'Будущие взносы ЛЧ'!A52)/12),0)</f>
        <v>170.3399497709641</v>
      </c>
      <c r="D52" s="27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x14ac:dyDescent="0.25">
      <c r="A53" s="12">
        <f>IF(($A52+1)&lt;(12*MIN('Расчет пенсии'!$B$6,'Расчет пенсии'!$B$7)),$A52+1,"")</f>
        <v>410</v>
      </c>
      <c r="B53" s="11">
        <f>IFERROR(IF(A53="","",'Расчет пенсии'!$B$9),0)</f>
        <v>100</v>
      </c>
      <c r="C53" s="24">
        <f>IFERROR(B53*(1+'Расчет пенсии'!$B$11)^((12*'Расчет пенсии'!$B$7-'Будущие взносы ЛЧ'!A53)/12),0)</f>
        <v>169.64877964295383</v>
      </c>
      <c r="D53" s="27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x14ac:dyDescent="0.25">
      <c r="A54" s="12">
        <f>IF(($A53+1)&lt;(12*MIN('Расчет пенсии'!$B$6,'Расчет пенсии'!$B$7)),$A53+1,"")</f>
        <v>411</v>
      </c>
      <c r="B54" s="11">
        <f>IFERROR(IF(A54="","",'Расчет пенсии'!$B$9),0)</f>
        <v>100</v>
      </c>
      <c r="C54" s="24">
        <f>IFERROR(B54*(1+'Расчет пенсии'!$B$11)^((12*'Расчет пенсии'!$B$7-'Будущие взносы ЛЧ'!A54)/12),0)</f>
        <v>168.96041400177413</v>
      </c>
      <c r="D54" s="27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x14ac:dyDescent="0.25">
      <c r="A55" s="12">
        <f>IF(($A54+1)&lt;(12*MIN('Расчет пенсии'!$B$6,'Расчет пенсии'!$B$7)),$A54+1,"")</f>
        <v>412</v>
      </c>
      <c r="B55" s="11">
        <f>IFERROR(IF(A55="","",'Расчет пенсии'!$B$9),0)</f>
        <v>100</v>
      </c>
      <c r="C55" s="24">
        <f>IFERROR(B55*(1+'Расчет пенсии'!$B$11)^((12*'Расчет пенсии'!$B$7-'Будущие взносы ЛЧ'!A55)/12),0)</f>
        <v>168.27484146795985</v>
      </c>
      <c r="D55" s="2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x14ac:dyDescent="0.25">
      <c r="A56" s="12">
        <f>IF(($A55+1)&lt;(12*MIN('Расчет пенсии'!$B$6,'Расчет пенсии'!$B$7)),$A55+1,"")</f>
        <v>413</v>
      </c>
      <c r="B56" s="11">
        <f>IFERROR(IF(A56="","",'Расчет пенсии'!$B$9),0)</f>
        <v>100</v>
      </c>
      <c r="C56" s="24">
        <f>IFERROR(B56*(1+'Расчет пенсии'!$B$11)^((12*'Расчет пенсии'!$B$7-'Будущие взносы ЛЧ'!A56)/12),0)</f>
        <v>167.59205070821912</v>
      </c>
      <c r="D56" s="27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x14ac:dyDescent="0.25">
      <c r="A57" s="12">
        <f>IF(($A56+1)&lt;(12*MIN('Расчет пенсии'!$B$6,'Расчет пенсии'!$B$7)),$A56+1,"")</f>
        <v>414</v>
      </c>
      <c r="B57" s="11">
        <f>IFERROR(IF(A57="","",'Расчет пенсии'!$B$9),0)</f>
        <v>100</v>
      </c>
      <c r="C57" s="24">
        <f>IFERROR(B57*(1+'Расчет пенсии'!$B$11)^((12*'Расчет пенсии'!$B$7-'Будущие взносы ЛЧ'!A57)/12),0)</f>
        <v>166.91203043524587</v>
      </c>
      <c r="D57" s="27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x14ac:dyDescent="0.25">
      <c r="A58" s="12">
        <f>IF(($A57+1)&lt;(12*MIN('Расчет пенсии'!$B$6,'Расчет пенсии'!$B$7)),$A57+1,"")</f>
        <v>415</v>
      </c>
      <c r="B58" s="11">
        <f>IFERROR(IF(A58="","",'Расчет пенсии'!$B$9),0)</f>
        <v>100</v>
      </c>
      <c r="C58" s="24">
        <f>IFERROR(B58*(1+'Расчет пенсии'!$B$11)^((12*'Расчет пенсии'!$B$7-'Будущие взносы ЛЧ'!A58)/12),0)</f>
        <v>166.23476940753332</v>
      </c>
      <c r="D58" s="27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x14ac:dyDescent="0.25">
      <c r="A59" s="12">
        <f>IF(($A58+1)&lt;(12*MIN('Расчет пенсии'!$B$6,'Расчет пенсии'!$B$7)),$A58+1,"")</f>
        <v>416</v>
      </c>
      <c r="B59" s="11">
        <f>IFERROR(IF(A59="","",'Расчет пенсии'!$B$9),0)</f>
        <v>100</v>
      </c>
      <c r="C59" s="24">
        <f>IFERROR(B59*(1+'Расчет пенсии'!$B$11)^((12*'Расчет пенсии'!$B$7-'Будущие взносы ЛЧ'!A59)/12),0)</f>
        <v>165.56025642918829</v>
      </c>
      <c r="D59" s="27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x14ac:dyDescent="0.25">
      <c r="A60" s="12">
        <f>IF(($A59+1)&lt;(12*MIN('Расчет пенсии'!$B$6,'Расчет пенсии'!$B$7)),$A59+1,"")</f>
        <v>417</v>
      </c>
      <c r="B60" s="11">
        <f>IFERROR(IF(A60="","",'Расчет пенсии'!$B$9),0)</f>
        <v>100</v>
      </c>
      <c r="C60" s="24">
        <f>IFERROR(B60*(1+'Расчет пенсии'!$B$11)^((12*'Расчет пенсии'!$B$7-'Будущие взносы ЛЧ'!A60)/12),0)</f>
        <v>164.88848034974575</v>
      </c>
      <c r="D60" s="27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x14ac:dyDescent="0.25">
      <c r="A61" s="12">
        <f>IF(($A60+1)&lt;(12*MIN('Расчет пенсии'!$B$6,'Расчет пенсии'!$B$7)),$A60+1,"")</f>
        <v>418</v>
      </c>
      <c r="B61" s="11">
        <f>IFERROR(IF(A61="","",'Расчет пенсии'!$B$9),0)</f>
        <v>100</v>
      </c>
      <c r="C61" s="24">
        <f>IFERROR(B61*(1+'Расчет пенсии'!$B$11)^((12*'Расчет пенсии'!$B$7-'Будущие взносы ЛЧ'!A61)/12),0)</f>
        <v>164.21943006398487</v>
      </c>
      <c r="D61" s="27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x14ac:dyDescent="0.25">
      <c r="A62" s="12">
        <f>IF(($A61+1)&lt;(12*MIN('Расчет пенсии'!$B$6,'Расчет пенсии'!$B$7)),$A61+1,"")</f>
        <v>419</v>
      </c>
      <c r="B62" s="11">
        <f>IFERROR(IF(A62="","",'Расчет пенсии'!$B$9),0)</f>
        <v>100</v>
      </c>
      <c r="C62" s="24">
        <f>IFERROR(B62*(1+'Расчет пенсии'!$B$11)^((12*'Расчет пенсии'!$B$7-'Будущие взносы ЛЧ'!A62)/12),0)</f>
        <v>163.55309451174531</v>
      </c>
      <c r="D62" s="27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x14ac:dyDescent="0.25">
      <c r="A63" s="12">
        <f>IF(($A62+1)&lt;(12*MIN('Расчет пенсии'!$B$6,'Расчет пенсии'!$B$7)),$A62+1,"")</f>
        <v>420</v>
      </c>
      <c r="B63" s="11">
        <f>IFERROR(IF(A63="","",'Расчет пенсии'!$B$9),0)</f>
        <v>100</v>
      </c>
      <c r="C63" s="24">
        <f>IFERROR(B63*(1+'Расчет пенсии'!$B$11)^((12*'Расчет пенсии'!$B$7-'Будущие взносы ЛЧ'!A63)/12),0)</f>
        <v>162.88946267774415</v>
      </c>
      <c r="D63" s="27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x14ac:dyDescent="0.25">
      <c r="A64" s="12">
        <f>IF(($A63+1)&lt;(12*MIN('Расчет пенсии'!$B$6,'Расчет пенсии'!$B$7)),$A63+1,"")</f>
        <v>421</v>
      </c>
      <c r="B64" s="11">
        <f>IFERROR(IF(A64="","",'Расчет пенсии'!$B$9),0)</f>
        <v>100</v>
      </c>
      <c r="C64" s="24">
        <f>IFERROR(B64*(1+'Расчет пенсии'!$B$11)^((12*'Расчет пенсии'!$B$7-'Будущие взносы ЛЧ'!A64)/12),0)</f>
        <v>162.22852359139435</v>
      </c>
      <c r="D64" s="27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x14ac:dyDescent="0.25">
      <c r="A65" s="12">
        <f>IF(($A64+1)&lt;(12*MIN('Расчет пенсии'!$B$6,'Расчет пенсии'!$B$7)),$A64+1,"")</f>
        <v>422</v>
      </c>
      <c r="B65" s="11">
        <f>IFERROR(IF(A65="","",'Расчет пенсии'!$B$9),0)</f>
        <v>100</v>
      </c>
      <c r="C65" s="24">
        <f>IFERROR(B65*(1+'Расчет пенсии'!$B$11)^((12*'Расчет пенсии'!$B$7-'Будущие взносы ЛЧ'!A65)/12),0)</f>
        <v>161.57026632662269</v>
      </c>
      <c r="D65" s="27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x14ac:dyDescent="0.25">
      <c r="A66" s="12">
        <f>IF(($A65+1)&lt;(12*MIN('Расчет пенсии'!$B$6,'Расчет пенсии'!$B$7)),$A65+1,"")</f>
        <v>423</v>
      </c>
      <c r="B66" s="11">
        <f>IFERROR(IF(A66="","",'Расчет пенсии'!$B$9),0)</f>
        <v>100</v>
      </c>
      <c r="C66" s="24">
        <f>IFERROR(B66*(1+'Расчет пенсии'!$B$11)^((12*'Расчет пенсии'!$B$7-'Будущие взносы ЛЧ'!A66)/12),0)</f>
        <v>160.91468000168962</v>
      </c>
      <c r="D66" s="27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x14ac:dyDescent="0.25">
      <c r="A67" s="12">
        <f>IF(($A66+1)&lt;(12*MIN('Расчет пенсии'!$B$6,'Расчет пенсии'!$B$7)),$A66+1,"")</f>
        <v>424</v>
      </c>
      <c r="B67" s="11">
        <f>IFERROR(IF(A67="","",'Расчет пенсии'!$B$9),0)</f>
        <v>100</v>
      </c>
      <c r="C67" s="24">
        <f>IFERROR(B67*(1+'Расчет пенсии'!$B$11)^((12*'Расчет пенсии'!$B$7-'Будущие взносы ЛЧ'!A67)/12),0)</f>
        <v>160.26175377900941</v>
      </c>
      <c r="D67" s="27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x14ac:dyDescent="0.25">
      <c r="A68" s="12">
        <f>IF(($A67+1)&lt;(12*MIN('Расчет пенсии'!$B$6,'Расчет пенсии'!$B$7)),$A67+1,"")</f>
        <v>425</v>
      </c>
      <c r="B68" s="11">
        <f>IFERROR(IF(A68="","",'Расчет пенсии'!$B$9),0)</f>
        <v>100</v>
      </c>
      <c r="C68" s="24">
        <f>IFERROR(B68*(1+'Расчет пенсии'!$B$11)^((12*'Расчет пенсии'!$B$7-'Будущие взносы ЛЧ'!A68)/12),0)</f>
        <v>159.6114768649706</v>
      </c>
      <c r="D68" s="27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x14ac:dyDescent="0.25">
      <c r="A69" s="12">
        <f>IF(($A68+1)&lt;(12*MIN('Расчет пенсии'!$B$6,'Расчет пенсии'!$B$7)),$A68+1,"")</f>
        <v>426</v>
      </c>
      <c r="B69" s="11">
        <f>IFERROR(IF(A69="","",'Расчет пенсии'!$B$9),0)</f>
        <v>100</v>
      </c>
      <c r="C69" s="24">
        <f>IFERROR(B69*(1+'Расчет пенсии'!$B$11)^((12*'Расчет пенсии'!$B$7-'Будущие взносы ЛЧ'!A69)/12),0)</f>
        <v>158.96383850975795</v>
      </c>
      <c r="D69" s="27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x14ac:dyDescent="0.25">
      <c r="A70" s="12">
        <f>IF(($A69+1)&lt;(12*MIN('Расчет пенсии'!$B$6,'Расчет пенсии'!$B$7)),$A69+1,"")</f>
        <v>427</v>
      </c>
      <c r="B70" s="11">
        <f>IFERROR(IF(A70="","",'Расчет пенсии'!$B$9),0)</f>
        <v>100</v>
      </c>
      <c r="C70" s="24">
        <f>IFERROR(B70*(1+'Расчет пенсии'!$B$11)^((12*'Расчет пенсии'!$B$7-'Будущие взносы ЛЧ'!A70)/12),0)</f>
        <v>158.31882800717457</v>
      </c>
      <c r="D70" s="27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x14ac:dyDescent="0.25">
      <c r="A71" s="12">
        <f>IF(($A70+1)&lt;(12*MIN('Расчет пенсии'!$B$6,'Расчет пенсии'!$B$7)),$A70+1,"")</f>
        <v>428</v>
      </c>
      <c r="B71" s="11">
        <f>IFERROR(IF(A71="","",'Расчет пенсии'!$B$9),0)</f>
        <v>100</v>
      </c>
      <c r="C71" s="24">
        <f>IFERROR(B71*(1+'Расчет пенсии'!$B$11)^((12*'Расчет пенсии'!$B$7-'Будущие взносы ЛЧ'!A71)/12),0)</f>
        <v>157.67643469446503</v>
      </c>
      <c r="D71" s="27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x14ac:dyDescent="0.25">
      <c r="A72" s="12">
        <f>IF(($A71+1)&lt;(12*MIN('Расчет пенсии'!$B$6,'Расчет пенсии'!$B$7)),$A71+1,"")</f>
        <v>429</v>
      </c>
      <c r="B72" s="11">
        <f>IFERROR(IF(A72="","",'Расчет пенсии'!$B$9),0)</f>
        <v>100</v>
      </c>
      <c r="C72" s="24">
        <f>IFERROR(B72*(1+'Расчет пенсии'!$B$11)^((12*'Расчет пенсии'!$B$7-'Будущие взносы ЛЧ'!A72)/12),0)</f>
        <v>157.03664795213879</v>
      </c>
      <c r="D72" s="27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x14ac:dyDescent="0.25">
      <c r="A73" s="12">
        <f>IF(($A72+1)&lt;(12*MIN('Расчет пенсии'!$B$6,'Расчет пенсии'!$B$7)),$A72+1,"")</f>
        <v>430</v>
      </c>
      <c r="B73" s="11">
        <f>IFERROR(IF(A73="","",'Расчет пенсии'!$B$9),0)</f>
        <v>100</v>
      </c>
      <c r="C73" s="24">
        <f>IFERROR(B73*(1+'Расчет пенсии'!$B$11)^((12*'Расчет пенсии'!$B$7-'Будущие взносы ЛЧ'!A73)/12),0)</f>
        <v>156.39945720379512</v>
      </c>
      <c r="D73" s="27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x14ac:dyDescent="0.25">
      <c r="A74" s="12">
        <f>IF(($A73+1)&lt;(12*MIN('Расчет пенсии'!$B$6,'Расчет пенсии'!$B$7)),$A73+1,"")</f>
        <v>431</v>
      </c>
      <c r="B74" s="11">
        <f>IFERROR(IF(A74="","",'Расчет пенсии'!$B$9),0)</f>
        <v>100</v>
      </c>
      <c r="C74" s="24">
        <f>IFERROR(B74*(1+'Расчет пенсии'!$B$11)^((12*'Расчет пенсии'!$B$7-'Будущие взносы ЛЧ'!A74)/12),0)</f>
        <v>155.7648519159479</v>
      </c>
      <c r="D74" s="27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x14ac:dyDescent="0.25">
      <c r="A75" s="12">
        <f>IF(($A74+1)&lt;(12*MIN('Расчет пенсии'!$B$6,'Расчет пенсии'!$B$7)),$A74+1,"")</f>
        <v>432</v>
      </c>
      <c r="B75" s="11">
        <f>IFERROR(IF(A75="","",'Расчет пенсии'!$B$9),0)</f>
        <v>100</v>
      </c>
      <c r="C75" s="24">
        <f>IFERROR(B75*(1+'Расчет пенсии'!$B$11)^((12*'Расчет пенсии'!$B$7-'Будущие взносы ЛЧ'!A75)/12),0)</f>
        <v>155.13282159785157</v>
      </c>
      <c r="D75" s="27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x14ac:dyDescent="0.25">
      <c r="A76" s="12">
        <f>IF(($A75+1)&lt;(12*MIN('Расчет пенсии'!$B$6,'Расчет пенсии'!$B$7)),$A75+1,"")</f>
        <v>433</v>
      </c>
      <c r="B76" s="11">
        <f>IFERROR(IF(A76="","",'Расчет пенсии'!$B$9),0)</f>
        <v>100</v>
      </c>
      <c r="C76" s="24">
        <f>IFERROR(B76*(1+'Расчет пенсии'!$B$11)^((12*'Расчет пенсии'!$B$7-'Будущие взносы ЛЧ'!A76)/12),0)</f>
        <v>154.50335580132796</v>
      </c>
      <c r="D76" s="27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x14ac:dyDescent="0.25">
      <c r="A77" s="12">
        <f>IF(($A76+1)&lt;(12*MIN('Расчет пенсии'!$B$6,'Расчет пенсии'!$B$7)),$A76+1,"")</f>
        <v>434</v>
      </c>
      <c r="B77" s="11">
        <f>IFERROR(IF(A77="","",'Расчет пенсии'!$B$9),0)</f>
        <v>100</v>
      </c>
      <c r="C77" s="24">
        <f>IFERROR(B77*(1+'Расчет пенсии'!$B$11)^((12*'Расчет пенсии'!$B$7-'Будущие взносы ЛЧ'!A77)/12),0)</f>
        <v>153.87644412059302</v>
      </c>
      <c r="D77" s="27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x14ac:dyDescent="0.25">
      <c r="A78" s="12">
        <f>IF(($A77+1)&lt;(12*MIN('Расчет пенсии'!$B$6,'Расчет пенсии'!$B$7)),$A77+1,"")</f>
        <v>435</v>
      </c>
      <c r="B78" s="11">
        <f>IFERROR(IF(A78="","",'Расчет пенсии'!$B$9),0)</f>
        <v>100</v>
      </c>
      <c r="C78" s="24">
        <f>IFERROR(B78*(1+'Расчет пенсии'!$B$11)^((12*'Расчет пенсии'!$B$7-'Будущие взносы ЛЧ'!A78)/12),0)</f>
        <v>153.25207619208535</v>
      </c>
      <c r="D78" s="27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x14ac:dyDescent="0.25">
      <c r="A79" s="12">
        <f>IF(($A78+1)&lt;(12*MIN('Расчет пенсии'!$B$6,'Расчет пенсии'!$B$7)),$A78+1,"")</f>
        <v>436</v>
      </c>
      <c r="B79" s="11">
        <f>IFERROR(IF(A79="","",'Расчет пенсии'!$B$9),0)</f>
        <v>100</v>
      </c>
      <c r="C79" s="24">
        <f>IFERROR(B79*(1+'Расчет пенсии'!$B$11)^((12*'Расчет пенсии'!$B$7-'Будущие взносы ЛЧ'!A79)/12),0)</f>
        <v>152.63024169429465</v>
      </c>
      <c r="D79" s="27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x14ac:dyDescent="0.25">
      <c r="A80" s="12">
        <f>IF(($A79+1)&lt;(12*MIN('Расчет пенсии'!$B$6,'Расчет пенсии'!$B$7)),$A79+1,"")</f>
        <v>437</v>
      </c>
      <c r="B80" s="11">
        <f>IFERROR(IF(A80="","",'Расчет пенсии'!$B$9),0)</f>
        <v>100</v>
      </c>
      <c r="C80" s="24">
        <f>IFERROR(B80*(1+'Расчет пенсии'!$B$11)^((12*'Расчет пенсии'!$B$7-'Будущие взносы ЛЧ'!A80)/12),0)</f>
        <v>152.01093034759103</v>
      </c>
      <c r="D80" s="27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x14ac:dyDescent="0.25">
      <c r="A81" s="12">
        <f>IF(($A80+1)&lt;(12*MIN('Расчет пенсии'!$B$6,'Расчет пенсии'!$B$7)),$A80+1,"")</f>
        <v>438</v>
      </c>
      <c r="B81" s="11">
        <f>IFERROR(IF(A81="","",'Расчет пенсии'!$B$9),0)</f>
        <v>100</v>
      </c>
      <c r="C81" s="24">
        <f>IFERROR(B81*(1+'Расчет пенсии'!$B$11)^((12*'Расчет пенсии'!$B$7-'Будущие взносы ЛЧ'!A81)/12),0)</f>
        <v>151.39413191405518</v>
      </c>
      <c r="D81" s="27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x14ac:dyDescent="0.25">
      <c r="A82" s="12">
        <f>IF(($A81+1)&lt;(12*MIN('Расчет пенсии'!$B$6,'Расчет пенсии'!$B$7)),$A81+1,"")</f>
        <v>439</v>
      </c>
      <c r="B82" s="11">
        <f>IFERROR(IF(A82="","",'Расчет пенсии'!$B$9),0)</f>
        <v>100</v>
      </c>
      <c r="C82" s="24">
        <f>IFERROR(B82*(1+'Расчет пенсии'!$B$11)^((12*'Расчет пенсии'!$B$7-'Будущие взносы ЛЧ'!A82)/12),0)</f>
        <v>150.77983619730912</v>
      </c>
      <c r="D82" s="27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x14ac:dyDescent="0.25">
      <c r="A83" s="12">
        <f>IF(($A82+1)&lt;(12*MIN('Расчет пенсии'!$B$6,'Расчет пенсии'!$B$7)),$A82+1,"")</f>
        <v>440</v>
      </c>
      <c r="B83" s="11">
        <f>IFERROR(IF(A83="","",'Расчет пенсии'!$B$9),0)</f>
        <v>100</v>
      </c>
      <c r="C83" s="24">
        <f>IFERROR(B83*(1+'Расчет пенсии'!$B$11)^((12*'Расчет пенсии'!$B$7-'Будущие взносы ЛЧ'!A83)/12),0)</f>
        <v>150.16803304234762</v>
      </c>
      <c r="D83" s="27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x14ac:dyDescent="0.25">
      <c r="A84" s="12">
        <f>IF(($A83+1)&lt;(12*MIN('Расчет пенсии'!$B$6,'Расчет пенсии'!$B$7)),$A83+1,"")</f>
        <v>441</v>
      </c>
      <c r="B84" s="11">
        <f>IFERROR(IF(A84="","",'Расчет пенсии'!$B$9),0)</f>
        <v>100</v>
      </c>
      <c r="C84" s="24">
        <f>IFERROR(B84*(1+'Расчет пенсии'!$B$11)^((12*'Расчет пенсии'!$B$7-'Будущие взносы ЛЧ'!A84)/12),0)</f>
        <v>149.55871233537027</v>
      </c>
      <c r="D84" s="27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x14ac:dyDescent="0.25">
      <c r="A85" s="12">
        <f>IF(($A84+1)&lt;(12*MIN('Расчет пенсии'!$B$6,'Расчет пенсии'!$B$7)),$A84+1,"")</f>
        <v>442</v>
      </c>
      <c r="B85" s="11">
        <f>IFERROR(IF(A85="","",'Расчет пенсии'!$B$9),0)</f>
        <v>100</v>
      </c>
      <c r="C85" s="24">
        <f>IFERROR(B85*(1+'Расчет пенсии'!$B$11)^((12*'Расчет пенсии'!$B$7-'Будущие взносы ЛЧ'!A85)/12),0)</f>
        <v>148.95186400361439</v>
      </c>
      <c r="D85" s="27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x14ac:dyDescent="0.25">
      <c r="A86" s="12">
        <f>IF(($A85+1)&lt;(12*MIN('Расчет пенсии'!$B$6,'Расчет пенсии'!$B$7)),$A85+1,"")</f>
        <v>443</v>
      </c>
      <c r="B86" s="11">
        <f>IFERROR(IF(A86="","",'Расчет пенсии'!$B$9),0)</f>
        <v>100</v>
      </c>
      <c r="C86" s="24">
        <f>IFERROR(B86*(1+'Расчет пенсии'!$B$11)^((12*'Расчет пенсии'!$B$7-'Будущие взносы ЛЧ'!A86)/12),0)</f>
        <v>148.34747801518847</v>
      </c>
      <c r="D86" s="27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x14ac:dyDescent="0.25">
      <c r="A87" s="12">
        <f>IF(($A86+1)&lt;(12*MIN('Расчет пенсии'!$B$6,'Расчет пенсии'!$B$7)),$A86+1,"")</f>
        <v>444</v>
      </c>
      <c r="B87" s="11">
        <f>IFERROR(IF(A87="","",'Расчет пенсии'!$B$9),0)</f>
        <v>100</v>
      </c>
      <c r="C87" s="24">
        <f>IFERROR(B87*(1+'Расчет пенсии'!$B$11)^((12*'Расчет пенсии'!$B$7-'Будущие взносы ЛЧ'!A87)/12),0)</f>
        <v>147.74554437890626</v>
      </c>
      <c r="D87" s="27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x14ac:dyDescent="0.25">
      <c r="A88" s="12">
        <f>IF(($A87+1)&lt;(12*MIN('Расчет пенсии'!$B$6,'Расчет пенсии'!$B$7)),$A87+1,"")</f>
        <v>445</v>
      </c>
      <c r="B88" s="11">
        <f>IFERROR(IF(A88="","",'Расчет пенсии'!$B$9),0)</f>
        <v>100</v>
      </c>
      <c r="C88" s="24">
        <f>IFERROR(B88*(1+'Расчет пенсии'!$B$11)^((12*'Расчет пенсии'!$B$7-'Будущие взносы ЛЧ'!A88)/12),0)</f>
        <v>147.14605314412185</v>
      </c>
      <c r="D88" s="27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x14ac:dyDescent="0.25">
      <c r="A89" s="12">
        <f>IF(($A88+1)&lt;(12*MIN('Расчет пенсии'!$B$6,'Расчет пенсии'!$B$7)),$A88+1,"")</f>
        <v>446</v>
      </c>
      <c r="B89" s="11">
        <f>IFERROR(IF(A89="","",'Расчет пенсии'!$B$9),0)</f>
        <v>100</v>
      </c>
      <c r="C89" s="24">
        <f>IFERROR(B89*(1+'Расчет пенсии'!$B$11)^((12*'Расчет пенсии'!$B$7-'Будущие взносы ЛЧ'!A89)/12),0)</f>
        <v>146.54899440056477</v>
      </c>
      <c r="D89" s="27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x14ac:dyDescent="0.25">
      <c r="A90" s="12">
        <f>IF(($A89+1)&lt;(12*MIN('Расчет пенсии'!$B$6,'Расчет пенсии'!$B$7)),$A89+1,"")</f>
        <v>447</v>
      </c>
      <c r="B90" s="11">
        <f>IFERROR(IF(A90="","",'Расчет пенсии'!$B$9),0)</f>
        <v>100</v>
      </c>
      <c r="C90" s="24">
        <f>IFERROR(B90*(1+'Расчет пенсии'!$B$11)^((12*'Расчет пенсии'!$B$7-'Будущие взносы ЛЧ'!A90)/12),0)</f>
        <v>145.95435827817653</v>
      </c>
      <c r="D90" s="27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x14ac:dyDescent="0.25">
      <c r="A91" s="12">
        <f>IF(($A90+1)&lt;(12*MIN('Расчет пенсии'!$B$6,'Расчет пенсии'!$B$7)),$A90+1,"")</f>
        <v>448</v>
      </c>
      <c r="B91" s="11">
        <f>IFERROR(IF(A91="","",'Расчет пенсии'!$B$9),0)</f>
        <v>100</v>
      </c>
      <c r="C91" s="24">
        <f>IFERROR(B91*(1+'Расчет пенсии'!$B$11)^((12*'Расчет пенсии'!$B$7-'Будущие взносы ЛЧ'!A91)/12),0)</f>
        <v>145.36213494694726</v>
      </c>
      <c r="D91" s="27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x14ac:dyDescent="0.25">
      <c r="A92" s="12">
        <f>IF(($A91+1)&lt;(12*MIN('Расчет пенсии'!$B$6,'Расчет пенсии'!$B$7)),$A91+1,"")</f>
        <v>449</v>
      </c>
      <c r="B92" s="11">
        <f>IFERROR(IF(A92="","",'Расчет пенсии'!$B$9),0)</f>
        <v>100</v>
      </c>
      <c r="C92" s="24">
        <f>IFERROR(B92*(1+'Расчет пенсии'!$B$11)^((12*'Расчет пенсии'!$B$7-'Будущие взносы ЛЧ'!A92)/12),0)</f>
        <v>144.77231461675336</v>
      </c>
      <c r="D92" s="27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x14ac:dyDescent="0.25">
      <c r="A93" s="12">
        <f>IF(($A92+1)&lt;(12*MIN('Расчет пенсии'!$B$6,'Расчет пенсии'!$B$7)),$A92+1,"")</f>
        <v>450</v>
      </c>
      <c r="B93" s="11">
        <f>IFERROR(IF(A93="","",'Расчет пенсии'!$B$9),0)</f>
        <v>100</v>
      </c>
      <c r="C93" s="24">
        <f>IFERROR(B93*(1+'Расчет пенсии'!$B$11)^((12*'Расчет пенсии'!$B$7-'Будущие взносы ЛЧ'!A93)/12),0)</f>
        <v>144.18488753719541</v>
      </c>
      <c r="D93" s="27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x14ac:dyDescent="0.25">
      <c r="A94" s="12">
        <f>IF(($A93+1)&lt;(12*MIN('Расчет пенсии'!$B$6,'Расчет пенсии'!$B$7)),$A93+1,"")</f>
        <v>451</v>
      </c>
      <c r="B94" s="11">
        <f>IFERROR(IF(A94="","",'Расчет пенсии'!$B$9),0)</f>
        <v>100</v>
      </c>
      <c r="C94" s="24">
        <f>IFERROR(B94*(1+'Расчет пенсии'!$B$11)^((12*'Расчет пенсии'!$B$7-'Будущие взносы ЛЧ'!A94)/12),0)</f>
        <v>143.59984399743726</v>
      </c>
      <c r="D94" s="27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x14ac:dyDescent="0.25">
      <c r="A95" s="12">
        <f>IF(($A94+1)&lt;(12*MIN('Расчет пенсии'!$B$6,'Расчет пенсии'!$B$7)),$A94+1,"")</f>
        <v>452</v>
      </c>
      <c r="B95" s="11">
        <f>IFERROR(IF(A95="","",'Расчет пенсии'!$B$9),0)</f>
        <v>100</v>
      </c>
      <c r="C95" s="24">
        <f>IFERROR(B95*(1+'Расчет пенсии'!$B$11)^((12*'Расчет пенсии'!$B$7-'Будущие взносы ЛЧ'!A95)/12),0)</f>
        <v>143.01717432604534</v>
      </c>
      <c r="D95" s="27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x14ac:dyDescent="0.25">
      <c r="A96" s="12">
        <f>IF(($A95+1)&lt;(12*MIN('Расчет пенсии'!$B$6,'Расчет пенсии'!$B$7)),$A95+1,"")</f>
        <v>453</v>
      </c>
      <c r="B96" s="11">
        <f>IFERROR(IF(A96="","",'Расчет пенсии'!$B$9),0)</f>
        <v>100</v>
      </c>
      <c r="C96" s="24">
        <f>IFERROR(B96*(1+'Расчет пенсии'!$B$11)^((12*'Расчет пенсии'!$B$7-'Будущие взносы ЛЧ'!A96)/12),0)</f>
        <v>142.43686889082883</v>
      </c>
      <c r="D96" s="27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x14ac:dyDescent="0.25">
      <c r="A97" s="12">
        <f>IF(($A96+1)&lt;(12*MIN('Расчет пенсии'!$B$6,'Расчет пенсии'!$B$7)),$A96+1,"")</f>
        <v>454</v>
      </c>
      <c r="B97" s="11">
        <f>IFERROR(IF(A97="","",'Расчет пенсии'!$B$9),0)</f>
        <v>100</v>
      </c>
      <c r="C97" s="24">
        <f>IFERROR(B97*(1+'Расчет пенсии'!$B$11)^((12*'Расчет пенсии'!$B$7-'Будущие взносы ЛЧ'!A97)/12),0)</f>
        <v>141.85891809868039</v>
      </c>
      <c r="D97" s="27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x14ac:dyDescent="0.25">
      <c r="A98" s="12">
        <f>IF(($A97+1)&lt;(12*MIN('Расчет пенсии'!$B$6,'Расчет пенсии'!$B$7)),$A97+1,"")</f>
        <v>455</v>
      </c>
      <c r="B98" s="11">
        <f>IFERROR(IF(A98="","",'Расчет пенсии'!$B$9),0)</f>
        <v>100</v>
      </c>
      <c r="C98" s="24">
        <f>IFERROR(B98*(1+'Расчет пенсии'!$B$11)^((12*'Расчет пенсии'!$B$7-'Будущие взносы ЛЧ'!A98)/12),0)</f>
        <v>141.28331239541757</v>
      </c>
      <c r="D98" s="27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x14ac:dyDescent="0.25">
      <c r="A99" s="12">
        <f>IF(($A98+1)&lt;(12*MIN('Расчет пенсии'!$B$6,'Расчет пенсии'!$B$7)),$A98+1,"")</f>
        <v>456</v>
      </c>
      <c r="B99" s="11">
        <f>IFERROR(IF(A99="","",'Расчет пенсии'!$B$9),0)</f>
        <v>100</v>
      </c>
      <c r="C99" s="24">
        <f>IFERROR(B99*(1+'Расчет пенсии'!$B$11)^((12*'Расчет пенсии'!$B$7-'Будущие взносы ЛЧ'!A99)/12),0)</f>
        <v>140.71004226562502</v>
      </c>
      <c r="D99" s="27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x14ac:dyDescent="0.25">
      <c r="A100" s="12">
        <f>IF(($A99+1)&lt;(12*MIN('Расчет пенсии'!$B$6,'Расчет пенсии'!$B$7)),$A99+1,"")</f>
        <v>457</v>
      </c>
      <c r="B100" s="11">
        <f>IFERROR(IF(A100="","",'Расчет пенсии'!$B$9),0)</f>
        <v>100</v>
      </c>
      <c r="C100" s="24">
        <f>IFERROR(B100*(1+'Расчет пенсии'!$B$11)^((12*'Расчет пенсии'!$B$7-'Будущие взносы ЛЧ'!A100)/12),0)</f>
        <v>140.13909823249699</v>
      </c>
      <c r="D100" s="27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x14ac:dyDescent="0.25">
      <c r="A101" s="12">
        <f>IF(($A100+1)&lt;(12*MIN('Расчет пенсии'!$B$6,'Расчет пенсии'!$B$7)),$A100+1,"")</f>
        <v>458</v>
      </c>
      <c r="B101" s="11">
        <f>IFERROR(IF(A101="","",'Расчет пенсии'!$B$9),0)</f>
        <v>100</v>
      </c>
      <c r="C101" s="24">
        <f>IFERROR(B101*(1+'Расчет пенсии'!$B$11)^((12*'Расчет пенсии'!$B$7-'Будущие взносы ЛЧ'!A101)/12),0)</f>
        <v>139.57047085768073</v>
      </c>
      <c r="D101" s="27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x14ac:dyDescent="0.25">
      <c r="A102" s="12">
        <f>IF(($A101+1)&lt;(12*MIN('Расчет пенсии'!$B$6,'Расчет пенсии'!$B$7)),$A101+1,"")</f>
        <v>459</v>
      </c>
      <c r="B102" s="11">
        <f>IFERROR(IF(A102="","",'Расчет пенсии'!$B$9),0)</f>
        <v>100</v>
      </c>
      <c r="C102" s="24">
        <f>IFERROR(B102*(1+'Расчет пенсии'!$B$11)^((12*'Расчет пенсии'!$B$7-'Будущие взносы ЛЧ'!A102)/12),0)</f>
        <v>139.0041507411205</v>
      </c>
      <c r="D102" s="27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x14ac:dyDescent="0.25">
      <c r="A103" s="12">
        <f>IF(($A102+1)&lt;(12*MIN('Расчет пенсии'!$B$6,'Расчет пенсии'!$B$7)),$A102+1,"")</f>
        <v>460</v>
      </c>
      <c r="B103" s="11">
        <f>IFERROR(IF(A103="","",'Расчет пенсии'!$B$9),0)</f>
        <v>100</v>
      </c>
      <c r="C103" s="24">
        <f>IFERROR(B103*(1+'Расчет пенсии'!$B$11)^((12*'Расчет пенсии'!$B$7-'Будущие взносы ЛЧ'!A103)/12),0)</f>
        <v>138.44012852090216</v>
      </c>
      <c r="D103" s="27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x14ac:dyDescent="0.25">
      <c r="A104" s="12">
        <f>IF(($A103+1)&lt;(12*MIN('Расчет пенсии'!$B$6,'Расчет пенсии'!$B$7)),$A103+1,"")</f>
        <v>461</v>
      </c>
      <c r="B104" s="11">
        <f>IFERROR(IF(A104="","",'Расчет пенсии'!$B$9),0)</f>
        <v>100</v>
      </c>
      <c r="C104" s="24">
        <f>IFERROR(B104*(1+'Расчет пенсии'!$B$11)^((12*'Расчет пенсии'!$B$7-'Будущие взносы ЛЧ'!A104)/12),0)</f>
        <v>137.87839487309844</v>
      </c>
      <c r="D104" s="27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x14ac:dyDescent="0.25">
      <c r="A105" s="12">
        <f>IF(($A104+1)&lt;(12*MIN('Расчет пенсии'!$B$6,'Расчет пенсии'!$B$7)),$A104+1,"")</f>
        <v>462</v>
      </c>
      <c r="B105" s="11">
        <f>IFERROR(IF(A105="","",'Расчет пенсии'!$B$9),0)</f>
        <v>100</v>
      </c>
      <c r="C105" s="24">
        <f>IFERROR(B105*(1+'Расчет пенсии'!$B$11)^((12*'Расчет пенсии'!$B$7-'Будущие взносы ЛЧ'!A105)/12),0)</f>
        <v>137.31894051161467</v>
      </c>
      <c r="D105" s="27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x14ac:dyDescent="0.25">
      <c r="A106" s="12">
        <f>IF(($A105+1)&lt;(12*MIN('Расчет пенсии'!$B$6,'Расчет пенсии'!$B$7)),$A105+1,"")</f>
        <v>463</v>
      </c>
      <c r="B106" s="11">
        <f>IFERROR(IF(A106="","",'Расчет пенсии'!$B$9),0)</f>
        <v>100</v>
      </c>
      <c r="C106" s="24">
        <f>IFERROR(B106*(1+'Расчет пенсии'!$B$11)^((12*'Расчет пенсии'!$B$7-'Будущие взносы ЛЧ'!A106)/12),0)</f>
        <v>136.76175618803546</v>
      </c>
      <c r="D106" s="27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x14ac:dyDescent="0.25">
      <c r="A107" s="12">
        <f>IF(($A106+1)&lt;(12*MIN('Расчет пенсии'!$B$6,'Расчет пенсии'!$B$7)),$A106+1,"")</f>
        <v>464</v>
      </c>
      <c r="B107" s="11">
        <f>IFERROR(IF(A107="","",'Расчет пенсии'!$B$9),0)</f>
        <v>100</v>
      </c>
      <c r="C107" s="24">
        <f>IFERROR(B107*(1+'Расчет пенсии'!$B$11)^((12*'Расчет пенсии'!$B$7-'Будущие взносы ЛЧ'!A107)/12),0)</f>
        <v>136.20683269147173</v>
      </c>
      <c r="D107" s="27"/>
      <c r="E107" s="11"/>
    </row>
    <row r="108" spans="1:20" x14ac:dyDescent="0.25">
      <c r="A108" s="12">
        <f>IF(($A107+1)&lt;(12*MIN('Расчет пенсии'!$B$6,'Расчет пенсии'!$B$7)),$A107+1,"")</f>
        <v>465</v>
      </c>
      <c r="B108" s="11">
        <f>IFERROR(IF(A108="","",'Расчет пенсии'!$B$9),0)</f>
        <v>100</v>
      </c>
      <c r="C108" s="24">
        <f>IFERROR(B108*(1+'Расчет пенсии'!$B$11)^((12*'Расчет пенсии'!$B$7-'Будущие взносы ЛЧ'!A108)/12),0)</f>
        <v>135.6541608484084</v>
      </c>
      <c r="D108" s="27"/>
      <c r="E108" s="11"/>
    </row>
    <row r="109" spans="1:20" x14ac:dyDescent="0.25">
      <c r="A109" s="12">
        <f>IF(($A108+1)&lt;(12*MIN('Расчет пенсии'!$B$6,'Расчет пенсии'!$B$7)),$A108+1,"")</f>
        <v>466</v>
      </c>
      <c r="B109" s="11">
        <f>IFERROR(IF(A109="","",'Расчет пенсии'!$B$9),0)</f>
        <v>100</v>
      </c>
      <c r="C109" s="24">
        <f>IFERROR(B109*(1+'Расчет пенсии'!$B$11)^((12*'Расчет пенсии'!$B$7-'Будущие взносы ЛЧ'!A109)/12),0)</f>
        <v>135.10373152255272</v>
      </c>
      <c r="D109" s="27"/>
      <c r="E109" s="11"/>
    </row>
    <row r="110" spans="1:20" x14ac:dyDescent="0.25">
      <c r="A110" s="12">
        <f>IF(($A109+1)&lt;(12*MIN('Расчет пенсии'!$B$6,'Расчет пенсии'!$B$7)),$A109+1,"")</f>
        <v>467</v>
      </c>
      <c r="B110" s="11">
        <f>IFERROR(IF(A110="","",'Расчет пенсии'!$B$9),0)</f>
        <v>100</v>
      </c>
      <c r="C110" s="24">
        <f>IFERROR(B110*(1+'Расчет пенсии'!$B$11)^((12*'Расчет пенсии'!$B$7-'Будущие взносы ЛЧ'!A110)/12),0)</f>
        <v>134.55553561468341</v>
      </c>
      <c r="D110" s="27"/>
      <c r="E110" s="11"/>
    </row>
    <row r="111" spans="1:20" x14ac:dyDescent="0.25">
      <c r="A111" s="12">
        <f>IF(($A110+1)&lt;(12*MIN('Расчет пенсии'!$B$6,'Расчет пенсии'!$B$7)),$A110+1,"")</f>
        <v>468</v>
      </c>
      <c r="B111" s="11">
        <f>IFERROR(IF(A111="","",'Расчет пенсии'!$B$9),0)</f>
        <v>100</v>
      </c>
      <c r="C111" s="24">
        <f>IFERROR(B111*(1+'Расчет пенсии'!$B$11)^((12*'Расчет пенсии'!$B$7-'Будущие взносы ЛЧ'!A111)/12),0)</f>
        <v>134.0095640625</v>
      </c>
      <c r="D111" s="27"/>
      <c r="E111" s="11"/>
    </row>
    <row r="112" spans="1:20" x14ac:dyDescent="0.25">
      <c r="A112" s="12">
        <f>IF(($A111+1)&lt;(12*MIN('Расчет пенсии'!$B$6,'Расчет пенсии'!$B$7)),$A111+1,"")</f>
        <v>469</v>
      </c>
      <c r="B112" s="11">
        <f>IFERROR(IF(A112="","",'Расчет пенсии'!$B$9),0)</f>
        <v>100</v>
      </c>
      <c r="C112" s="24">
        <f>IFERROR(B112*(1+'Расчет пенсии'!$B$11)^((12*'Расчет пенсии'!$B$7-'Будущие взносы ЛЧ'!A112)/12),0)</f>
        <v>133.46580784047333</v>
      </c>
      <c r="D112" s="27"/>
      <c r="E112" s="11"/>
    </row>
    <row r="113" spans="1:5" x14ac:dyDescent="0.25">
      <c r="A113" s="12">
        <f>IF(($A112+1)&lt;(12*MIN('Расчет пенсии'!$B$6,'Расчет пенсии'!$B$7)),$A112+1,"")</f>
        <v>470</v>
      </c>
      <c r="B113" s="11">
        <f>IFERROR(IF(A113="","",'Расчет пенсии'!$B$9),0)</f>
        <v>100</v>
      </c>
      <c r="C113" s="24">
        <f>IFERROR(B113*(1+'Расчет пенсии'!$B$11)^((12*'Расчет пенсии'!$B$7-'Будущие взносы ЛЧ'!A113)/12),0)</f>
        <v>132.92425795969592</v>
      </c>
      <c r="D113" s="27"/>
      <c r="E113" s="11"/>
    </row>
    <row r="114" spans="1:5" x14ac:dyDescent="0.25">
      <c r="A114" s="12">
        <f>IF(($A113+1)&lt;(12*MIN('Расчет пенсии'!$B$6,'Расчет пенсии'!$B$7)),$A113+1,"")</f>
        <v>471</v>
      </c>
      <c r="B114" s="11">
        <f>IFERROR(IF(A114="","",'Расчет пенсии'!$B$9),0)</f>
        <v>100</v>
      </c>
      <c r="C114" s="24">
        <f>IFERROR(B114*(1+'Расчет пенсии'!$B$11)^((12*'Расчет пенсии'!$B$7-'Будущие взносы ЛЧ'!A114)/12),0)</f>
        <v>132.3849054677338</v>
      </c>
      <c r="D114" s="27"/>
      <c r="E114" s="11"/>
    </row>
    <row r="115" spans="1:5" x14ac:dyDescent="0.25">
      <c r="A115" s="12">
        <f>IF(($A114+1)&lt;(12*MIN('Расчет пенсии'!$B$6,'Расчет пенсии'!$B$7)),$A114+1,"")</f>
        <v>472</v>
      </c>
      <c r="B115" s="11">
        <f>IFERROR(IF(A115="","",'Расчет пенсии'!$B$9),0)</f>
        <v>100</v>
      </c>
      <c r="C115" s="24">
        <f>IFERROR(B115*(1+'Расчет пенсии'!$B$11)^((12*'Расчет пенсии'!$B$7-'Будущие взносы ЛЧ'!A115)/12),0)</f>
        <v>131.84774144847825</v>
      </c>
      <c r="D115" s="27"/>
      <c r="E115" s="11"/>
    </row>
    <row r="116" spans="1:5" x14ac:dyDescent="0.25">
      <c r="A116" s="12">
        <f>IF(($A115+1)&lt;(12*MIN('Расчет пенсии'!$B$6,'Расчет пенсии'!$B$7)),$A115+1,"")</f>
        <v>473</v>
      </c>
      <c r="B116" s="11">
        <f>IFERROR(IF(A116="","",'Расчет пенсии'!$B$9),0)</f>
        <v>100</v>
      </c>
      <c r="C116" s="24">
        <f>IFERROR(B116*(1+'Расчет пенсии'!$B$11)^((12*'Расчет пенсии'!$B$7-'Будущие взносы ЛЧ'!A116)/12),0)</f>
        <v>131.31275702199849</v>
      </c>
      <c r="D116" s="27"/>
      <c r="E116" s="11"/>
    </row>
    <row r="117" spans="1:5" x14ac:dyDescent="0.25">
      <c r="A117" s="12">
        <f>IF(($A116+1)&lt;(12*MIN('Расчет пенсии'!$B$6,'Расчет пенсии'!$B$7)),$A116+1,"")</f>
        <v>474</v>
      </c>
      <c r="B117" s="11">
        <f>IFERROR(IF(A117="","",'Расчет пенсии'!$B$9),0)</f>
        <v>100</v>
      </c>
      <c r="C117" s="24">
        <f>IFERROR(B117*(1+'Расчет пенсии'!$B$11)^((12*'Расчет пенсии'!$B$7-'Будущие взносы ЛЧ'!A117)/12),0)</f>
        <v>130.77994334439492</v>
      </c>
      <c r="D117" s="27"/>
      <c r="E117" s="11"/>
    </row>
    <row r="118" spans="1:5" x14ac:dyDescent="0.25">
      <c r="A118" s="12">
        <f>IF(($A117+1)&lt;(12*MIN('Расчет пенсии'!$B$6,'Расчет пенсии'!$B$7)),$A117+1,"")</f>
        <v>475</v>
      </c>
      <c r="B118" s="11">
        <f>IFERROR(IF(A118="","",'Расчет пенсии'!$B$9),0)</f>
        <v>100</v>
      </c>
      <c r="C118" s="24">
        <f>IFERROR(B118*(1+'Расчет пенсии'!$B$11)^((12*'Расчет пенсии'!$B$7-'Будущие взносы ЛЧ'!A118)/12),0)</f>
        <v>130.24929160765285</v>
      </c>
      <c r="D118" s="27"/>
      <c r="E118" s="11"/>
    </row>
    <row r="119" spans="1:5" x14ac:dyDescent="0.25">
      <c r="A119" s="12">
        <f>IF(($A118+1)&lt;(12*MIN('Расчет пенсии'!$B$6,'Расчет пенсии'!$B$7)),$A118+1,"")</f>
        <v>476</v>
      </c>
      <c r="B119" s="11">
        <f>IFERROR(IF(A119="","",'Расчет пенсии'!$B$9),0)</f>
        <v>100</v>
      </c>
      <c r="C119" s="24">
        <f>IFERROR(B119*(1+'Расчет пенсии'!$B$11)^((12*'Расчет пенсии'!$B$7-'Будущие взносы ЛЧ'!A119)/12),0)</f>
        <v>129.7207930394969</v>
      </c>
      <c r="D119" s="27"/>
      <c r="E119" s="11"/>
    </row>
    <row r="120" spans="1:5" x14ac:dyDescent="0.25">
      <c r="A120" s="12">
        <f>IF(($A119+1)&lt;(12*MIN('Расчет пенсии'!$B$6,'Расчет пенсии'!$B$7)),$A119+1,"")</f>
        <v>477</v>
      </c>
      <c r="B120" s="11">
        <f>IFERROR(IF(A120="","",'Расчет пенсии'!$B$9),0)</f>
        <v>100</v>
      </c>
      <c r="C120" s="24">
        <f>IFERROR(B120*(1+'Расчет пенсии'!$B$11)^((12*'Расчет пенсии'!$B$7-'Будущие взносы ЛЧ'!A120)/12),0)</f>
        <v>129.19443890324609</v>
      </c>
      <c r="D120" s="27"/>
      <c r="E120" s="11"/>
    </row>
    <row r="121" spans="1:5" x14ac:dyDescent="0.25">
      <c r="A121" s="12">
        <f>IF(($A120+1)&lt;(12*MIN('Расчет пенсии'!$B$6,'Расчет пенсии'!$B$7)),$A120+1,"")</f>
        <v>478</v>
      </c>
      <c r="B121" s="11">
        <f>IFERROR(IF(A121="","",'Расчет пенсии'!$B$9),0)</f>
        <v>100</v>
      </c>
      <c r="C121" s="24">
        <f>IFERROR(B121*(1+'Расчет пенсии'!$B$11)^((12*'Расчет пенсии'!$B$7-'Будущие взносы ЛЧ'!A121)/12),0)</f>
        <v>128.67022049766928</v>
      </c>
      <c r="D121" s="27"/>
      <c r="E121" s="11"/>
    </row>
    <row r="122" spans="1:5" x14ac:dyDescent="0.25">
      <c r="A122" s="12">
        <f>IF(($A121+1)&lt;(12*MIN('Расчет пенсии'!$B$6,'Расчет пенсии'!$B$7)),$A121+1,"")</f>
        <v>479</v>
      </c>
      <c r="B122" s="11">
        <f>IFERROR(IF(A122="","",'Расчет пенсии'!$B$9),0)</f>
        <v>100</v>
      </c>
      <c r="C122" s="24">
        <f>IFERROR(B122*(1+'Расчет пенсии'!$B$11)^((12*'Расчет пенсии'!$B$7-'Будущие взносы ЛЧ'!A122)/12),0)</f>
        <v>128.14812915684132</v>
      </c>
      <c r="D122" s="27"/>
      <c r="E122" s="11"/>
    </row>
    <row r="123" spans="1:5" x14ac:dyDescent="0.25">
      <c r="A123" s="12" t="str">
        <f>IF(($A122+1)&lt;(12*MIN('Расчет пенсии'!$B$6,'Расчет пенсии'!$B$7)),$A122+1,"")</f>
        <v/>
      </c>
      <c r="B123" s="11" t="str">
        <f>IFERROR(IF(A123="","",'Расчет пенсии'!$B$9),0)</f>
        <v/>
      </c>
      <c r="C123" s="24">
        <f>IFERROR(B123*(1+'Расчет пенсии'!$B$11)^((12*'Расчет пенсии'!$B$7-'Будущие взносы ЛЧ'!A123)/12),0)</f>
        <v>0</v>
      </c>
      <c r="D123" s="27"/>
      <c r="E123" s="11"/>
    </row>
    <row r="124" spans="1:5" x14ac:dyDescent="0.25">
      <c r="A124" s="12" t="e">
        <f>IF(($A123+1)&lt;(12*MIN('Расчет пенсии'!$B$6,'Расчет пенсии'!$B$7)),$A123+1,"")</f>
        <v>#VALUE!</v>
      </c>
      <c r="B124" s="11">
        <f>IFERROR(IF(A124="","",'Расчет пенсии'!$B$9),0)</f>
        <v>0</v>
      </c>
      <c r="C124" s="24">
        <f>IFERROR(B124*(1+'Расчет пенсии'!$B$11)^((12*'Расчет пенсии'!$B$7-'Будущие взносы ЛЧ'!A124)/12),0)</f>
        <v>0</v>
      </c>
      <c r="D124" s="27"/>
      <c r="E124" s="11"/>
    </row>
    <row r="125" spans="1:5" x14ac:dyDescent="0.25">
      <c r="A125" s="12" t="e">
        <f>IF(($A124+1)&lt;(12*MIN('Расчет пенсии'!$B$6,'Расчет пенсии'!$B$7)),$A124+1,"")</f>
        <v>#VALUE!</v>
      </c>
      <c r="B125" s="11">
        <f>IFERROR(IF(A125="","",'Расчет пенсии'!$B$9),0)</f>
        <v>0</v>
      </c>
      <c r="C125" s="24">
        <f>IFERROR(B125*(1+'Расчет пенсии'!$B$11)^((12*'Расчет пенсии'!$B$7-'Будущие взносы ЛЧ'!A125)/12),0)</f>
        <v>0</v>
      </c>
      <c r="D125" s="27"/>
      <c r="E125" s="11"/>
    </row>
    <row r="126" spans="1:5" x14ac:dyDescent="0.25">
      <c r="A126" s="12" t="e">
        <f>IF(($A125+1)&lt;(12*MIN('Расчет пенсии'!$B$6,'Расчет пенсии'!$B$7)),$A125+1,"")</f>
        <v>#VALUE!</v>
      </c>
      <c r="B126" s="11">
        <f>IFERROR(IF(A126="","",'Расчет пенсии'!$B$9),0)</f>
        <v>0</v>
      </c>
      <c r="C126" s="24">
        <f>IFERROR(B126*(1+'Расчет пенсии'!$B$11)^((12*'Расчет пенсии'!$B$7-'Будущие взносы ЛЧ'!A126)/12),0)</f>
        <v>0</v>
      </c>
      <c r="D126" s="27"/>
      <c r="E126" s="11"/>
    </row>
    <row r="127" spans="1:5" x14ac:dyDescent="0.25">
      <c r="A127" s="12" t="e">
        <f>IF(($A126+1)&lt;(12*MIN('Расчет пенсии'!$B$6,'Расчет пенсии'!$B$7)),$A126+1,"")</f>
        <v>#VALUE!</v>
      </c>
      <c r="B127" s="11">
        <f>IFERROR(IF(A127="","",'Расчет пенсии'!$B$9),0)</f>
        <v>0</v>
      </c>
      <c r="C127" s="24">
        <f>IFERROR(B127*(1+'Расчет пенсии'!$B$11)^((12*'Расчет пенсии'!$B$7-'Будущие взносы ЛЧ'!A127)/12),0)</f>
        <v>0</v>
      </c>
      <c r="D127" s="27"/>
      <c r="E127" s="11"/>
    </row>
    <row r="128" spans="1:5" x14ac:dyDescent="0.25">
      <c r="A128" s="12" t="e">
        <f>IF(($A127+1)&lt;(12*MIN('Расчет пенсии'!$B$6,'Расчет пенсии'!$B$7)),$A127+1,"")</f>
        <v>#VALUE!</v>
      </c>
      <c r="B128" s="11">
        <f>IFERROR(IF(A128="","",'Расчет пенсии'!$B$9),0)</f>
        <v>0</v>
      </c>
      <c r="C128" s="24">
        <f>IFERROR(B128*(1+'Расчет пенсии'!$B$11)^((12*'Расчет пенсии'!$B$7-'Будущие взносы ЛЧ'!A128)/12),0)</f>
        <v>0</v>
      </c>
      <c r="D128" s="27"/>
      <c r="E128" s="11"/>
    </row>
    <row r="129" spans="1:5" x14ac:dyDescent="0.25">
      <c r="A129" s="12" t="e">
        <f>IF(($A128+1)&lt;(12*MIN('Расчет пенсии'!$B$6,'Расчет пенсии'!$B$7)),$A128+1,"")</f>
        <v>#VALUE!</v>
      </c>
      <c r="B129" s="11">
        <f>IFERROR(IF(A129="","",'Расчет пенсии'!$B$9),0)</f>
        <v>0</v>
      </c>
      <c r="C129" s="24">
        <f>IFERROR(B129*(1+'Расчет пенсии'!$B$11)^((12*'Расчет пенсии'!$B$7-'Будущие взносы ЛЧ'!A129)/12),0)</f>
        <v>0</v>
      </c>
      <c r="D129" s="27"/>
      <c r="E129" s="11"/>
    </row>
    <row r="130" spans="1:5" x14ac:dyDescent="0.25">
      <c r="A130" s="12" t="e">
        <f>IF(($A129+1)&lt;(12*MIN('Расчет пенсии'!$B$6,'Расчет пенсии'!$B$7)),$A129+1,"")</f>
        <v>#VALUE!</v>
      </c>
      <c r="B130" s="11">
        <f>IFERROR(IF(A130="","",'Расчет пенсии'!$B$9),0)</f>
        <v>0</v>
      </c>
      <c r="C130" s="24">
        <f>IFERROR(B130*(1+'Расчет пенсии'!$B$11)^((12*'Расчет пенсии'!$B$7-'Будущие взносы ЛЧ'!A130)/12),0)</f>
        <v>0</v>
      </c>
      <c r="D130" s="27"/>
      <c r="E130" s="11"/>
    </row>
    <row r="131" spans="1:5" x14ac:dyDescent="0.25">
      <c r="A131" s="12" t="e">
        <f>IF(($A130+1)&lt;(12*MIN('Расчет пенсии'!$B$6,'Расчет пенсии'!$B$7)),$A130+1,"")</f>
        <v>#VALUE!</v>
      </c>
      <c r="B131" s="11">
        <f>IFERROR(IF(A131="","",'Расчет пенсии'!$B$9),0)</f>
        <v>0</v>
      </c>
      <c r="C131" s="24">
        <f>IFERROR(B131*(1+'Расчет пенсии'!$B$11)^((12*'Расчет пенсии'!$B$7-'Будущие взносы ЛЧ'!A131)/12),0)</f>
        <v>0</v>
      </c>
      <c r="D131" s="27"/>
      <c r="E131" s="11"/>
    </row>
    <row r="132" spans="1:5" x14ac:dyDescent="0.25">
      <c r="A132" s="12" t="e">
        <f>IF(($A131+1)&lt;(12*MIN('Расчет пенсии'!$B$6,'Расчет пенсии'!$B$7)),$A131+1,"")</f>
        <v>#VALUE!</v>
      </c>
      <c r="B132" s="11">
        <f>IFERROR(IF(A132="","",'Расчет пенсии'!$B$9),0)</f>
        <v>0</v>
      </c>
      <c r="C132" s="24">
        <f>IFERROR(B132*(1+'Расчет пенсии'!$B$11)^((12*'Расчет пенсии'!$B$7-'Будущие взносы ЛЧ'!A132)/12),0)</f>
        <v>0</v>
      </c>
      <c r="D132" s="27"/>
      <c r="E132" s="11"/>
    </row>
    <row r="133" spans="1:5" x14ac:dyDescent="0.25">
      <c r="A133" s="12" t="e">
        <f>IF(($A132+1)&lt;(12*MIN('Расчет пенсии'!$B$6,'Расчет пенсии'!$B$7)),$A132+1,"")</f>
        <v>#VALUE!</v>
      </c>
      <c r="B133" s="11">
        <f>IFERROR(IF(A133="","",'Расчет пенсии'!$B$9),0)</f>
        <v>0</v>
      </c>
      <c r="C133" s="24">
        <f>IFERROR(B133*(1+'Расчет пенсии'!$B$11)^((12*'Расчет пенсии'!$B$7-'Будущие взносы ЛЧ'!A133)/12),0)</f>
        <v>0</v>
      </c>
      <c r="D133" s="27"/>
      <c r="E133" s="11"/>
    </row>
    <row r="134" spans="1:5" x14ac:dyDescent="0.25">
      <c r="A134" s="12" t="e">
        <f>IF(($A133+1)&lt;(12*MIN('Расчет пенсии'!$B$6,'Расчет пенсии'!$B$7)),$A133+1,"")</f>
        <v>#VALUE!</v>
      </c>
      <c r="B134" s="11">
        <f>IFERROR(IF(A134="","",'Расчет пенсии'!$B$9),0)</f>
        <v>0</v>
      </c>
      <c r="C134" s="24">
        <f>IFERROR(B134*(1+'Расчет пенсии'!$B$11)^((12*'Расчет пенсии'!$B$7-'Будущие взносы ЛЧ'!A134)/12),0)</f>
        <v>0</v>
      </c>
      <c r="D134" s="27"/>
      <c r="E134" s="11"/>
    </row>
    <row r="135" spans="1:5" x14ac:dyDescent="0.25">
      <c r="A135" s="12" t="e">
        <f>IF(($A134+1)&lt;(12*MIN('Расчет пенсии'!$B$6,'Расчет пенсии'!$B$7)),$A134+1,"")</f>
        <v>#VALUE!</v>
      </c>
      <c r="B135" s="11">
        <f>IFERROR(IF(A135="","",'Расчет пенсии'!$B$9),0)</f>
        <v>0</v>
      </c>
      <c r="C135" s="24">
        <f>IFERROR(B135*(1+'Расчет пенсии'!$B$11)^((12*'Расчет пенсии'!$B$7-'Будущие взносы ЛЧ'!A135)/12),0)</f>
        <v>0</v>
      </c>
      <c r="D135" s="27"/>
      <c r="E135" s="11"/>
    </row>
    <row r="136" spans="1:5" x14ac:dyDescent="0.25">
      <c r="A136" s="12" t="e">
        <f>IF(($A135+1)&lt;(12*MIN('Расчет пенсии'!$B$6,'Расчет пенсии'!$B$7)),$A135+1,"")</f>
        <v>#VALUE!</v>
      </c>
      <c r="B136" s="11">
        <f>IFERROR(IF(A136="","",'Расчет пенсии'!$B$9),0)</f>
        <v>0</v>
      </c>
      <c r="C136" s="24">
        <f>IFERROR(B136*(1+'Расчет пенсии'!$B$11)^((12*'Расчет пенсии'!$B$7-'Будущие взносы ЛЧ'!A136)/12),0)</f>
        <v>0</v>
      </c>
      <c r="D136" s="27"/>
      <c r="E136" s="11"/>
    </row>
    <row r="137" spans="1:5" x14ac:dyDescent="0.25">
      <c r="A137" s="12" t="e">
        <f>IF(($A136+1)&lt;(12*MIN('Расчет пенсии'!$B$6,'Расчет пенсии'!$B$7)),$A136+1,"")</f>
        <v>#VALUE!</v>
      </c>
      <c r="B137" s="11">
        <f>IFERROR(IF(A137="","",'Расчет пенсии'!$B$9),0)</f>
        <v>0</v>
      </c>
      <c r="C137" s="24">
        <f>IFERROR(B137*(1+'Расчет пенсии'!$B$11)^((12*'Расчет пенсии'!$B$7-'Будущие взносы ЛЧ'!A137)/12),0)</f>
        <v>0</v>
      </c>
      <c r="D137" s="27"/>
      <c r="E137" s="11"/>
    </row>
    <row r="138" spans="1:5" x14ac:dyDescent="0.25">
      <c r="A138" s="12" t="e">
        <f>IF(($A137+1)&lt;(12*MIN('Расчет пенсии'!$B$6,'Расчет пенсии'!$B$7)),$A137+1,"")</f>
        <v>#VALUE!</v>
      </c>
      <c r="B138" s="11">
        <f>IFERROR(IF(A138="","",'Расчет пенсии'!$B$9),0)</f>
        <v>0</v>
      </c>
      <c r="C138" s="24">
        <f>IFERROR(B138*(1+'Расчет пенсии'!$B$11)^((12*'Расчет пенсии'!$B$7-'Будущие взносы ЛЧ'!A138)/12),0)</f>
        <v>0</v>
      </c>
      <c r="D138" s="27"/>
      <c r="E138" s="11"/>
    </row>
    <row r="139" spans="1:5" x14ac:dyDescent="0.25">
      <c r="A139" s="12" t="e">
        <f>IF(($A138+1)&lt;(12*MIN('Расчет пенсии'!$B$6,'Расчет пенсии'!$B$7)),$A138+1,"")</f>
        <v>#VALUE!</v>
      </c>
      <c r="B139" s="11">
        <f>IFERROR(IF(A139="","",'Расчет пенсии'!$B$9),0)</f>
        <v>0</v>
      </c>
      <c r="C139" s="24">
        <f>IFERROR(B139*(1+'Расчет пенсии'!$B$11)^((12*'Расчет пенсии'!$B$7-'Будущие взносы ЛЧ'!A139)/12),0)</f>
        <v>0</v>
      </c>
      <c r="D139" s="27"/>
      <c r="E139" s="11"/>
    </row>
    <row r="140" spans="1:5" x14ac:dyDescent="0.25">
      <c r="A140" s="12" t="e">
        <f>IF(($A139+1)&lt;(12*MIN('Расчет пенсии'!$B$6,'Расчет пенсии'!$B$7)),$A139+1,"")</f>
        <v>#VALUE!</v>
      </c>
      <c r="B140" s="11">
        <f>IFERROR(IF(A140="","",'Расчет пенсии'!$B$9),0)</f>
        <v>0</v>
      </c>
      <c r="C140" s="24">
        <f>IFERROR(B140*(1+'Расчет пенсии'!$B$11)^((12*'Расчет пенсии'!$B$7-'Будущие взносы ЛЧ'!A140)/12),0)</f>
        <v>0</v>
      </c>
      <c r="D140" s="27"/>
      <c r="E140" s="11"/>
    </row>
    <row r="141" spans="1:5" x14ac:dyDescent="0.25">
      <c r="A141" s="12" t="e">
        <f>IF(($A140+1)&lt;(12*MIN('Расчет пенсии'!$B$6,'Расчет пенсии'!$B$7)),$A140+1,"")</f>
        <v>#VALUE!</v>
      </c>
      <c r="B141" s="11">
        <f>IFERROR(IF(A141="","",'Расчет пенсии'!$B$9),0)</f>
        <v>0</v>
      </c>
      <c r="C141" s="24">
        <f>IFERROR(B141*(1+'Расчет пенсии'!$B$11)^((12*'Расчет пенсии'!$B$7-'Будущие взносы ЛЧ'!A141)/12),0)</f>
        <v>0</v>
      </c>
      <c r="D141" s="27"/>
      <c r="E141" s="11"/>
    </row>
    <row r="142" spans="1:5" x14ac:dyDescent="0.25">
      <c r="A142" s="12" t="e">
        <f>IF(($A141+1)&lt;(12*MIN('Расчет пенсии'!$B$6,'Расчет пенсии'!$B$7)),$A141+1,"")</f>
        <v>#VALUE!</v>
      </c>
      <c r="B142" s="11">
        <f>IFERROR(IF(A142="","",'Расчет пенсии'!$B$9),0)</f>
        <v>0</v>
      </c>
      <c r="C142" s="24">
        <f>IFERROR(B142*(1+'Расчет пенсии'!$B$11)^((12*'Расчет пенсии'!$B$7-'Будущие взносы ЛЧ'!A142)/12),0)</f>
        <v>0</v>
      </c>
      <c r="D142" s="27"/>
      <c r="E142" s="11"/>
    </row>
    <row r="143" spans="1:5" x14ac:dyDescent="0.25">
      <c r="A143" s="12" t="e">
        <f>IF(($A142+1)&lt;(12*MIN('Расчет пенсии'!$B$6,'Расчет пенсии'!$B$7)),$A142+1,"")</f>
        <v>#VALUE!</v>
      </c>
      <c r="B143" s="11">
        <f>IFERROR(IF(A143="","",'Расчет пенсии'!$B$9),0)</f>
        <v>0</v>
      </c>
      <c r="C143" s="24">
        <f>IFERROR(B143*(1+'Расчет пенсии'!$B$11)^((12*'Расчет пенсии'!$B$7-'Будущие взносы ЛЧ'!A143)/12),0)</f>
        <v>0</v>
      </c>
      <c r="D143" s="27"/>
      <c r="E143" s="11"/>
    </row>
    <row r="144" spans="1:5" x14ac:dyDescent="0.25">
      <c r="A144" s="12" t="e">
        <f>IF(($A143+1)&lt;(12*MIN('Расчет пенсии'!$B$6,'Расчет пенсии'!$B$7)),$A143+1,"")</f>
        <v>#VALUE!</v>
      </c>
      <c r="B144" s="11">
        <f>IFERROR(IF(A144="","",'Расчет пенсии'!$B$9),0)</f>
        <v>0</v>
      </c>
      <c r="C144" s="24">
        <f>IFERROR(B144*(1+'Расчет пенсии'!$B$11)^((12*'Расчет пенсии'!$B$7-'Будущие взносы ЛЧ'!A144)/12),0)</f>
        <v>0</v>
      </c>
      <c r="D144" s="27"/>
      <c r="E144" s="11"/>
    </row>
    <row r="145" spans="1:5" x14ac:dyDescent="0.25">
      <c r="A145" s="12" t="e">
        <f>IF(($A144+1)&lt;(12*MIN('Расчет пенсии'!$B$6,'Расчет пенсии'!$B$7)),$A144+1,"")</f>
        <v>#VALUE!</v>
      </c>
      <c r="B145" s="11">
        <f>IFERROR(IF(A145="","",'Расчет пенсии'!$B$9),0)</f>
        <v>0</v>
      </c>
      <c r="C145" s="24">
        <f>IFERROR(B145*(1+'Расчет пенсии'!$B$11)^((12*'Расчет пенсии'!$B$7-'Будущие взносы ЛЧ'!A145)/12),0)</f>
        <v>0</v>
      </c>
      <c r="D145" s="27"/>
      <c r="E145" s="11"/>
    </row>
    <row r="146" spans="1:5" x14ac:dyDescent="0.25">
      <c r="A146" s="12" t="e">
        <f>IF(($A145+1)&lt;(12*MIN('Расчет пенсии'!$B$6,'Расчет пенсии'!$B$7)),$A145+1,"")</f>
        <v>#VALUE!</v>
      </c>
      <c r="B146" s="11">
        <f>IFERROR(IF(A146="","",'Расчет пенсии'!$B$9),0)</f>
        <v>0</v>
      </c>
      <c r="C146" s="24">
        <f>IFERROR(B146*(1+'Расчет пенсии'!$B$11)^((12*'Расчет пенсии'!$B$7-'Будущие взносы ЛЧ'!A146)/12),0)</f>
        <v>0</v>
      </c>
      <c r="D146" s="27"/>
      <c r="E146" s="11"/>
    </row>
    <row r="147" spans="1:5" x14ac:dyDescent="0.25">
      <c r="A147" s="12" t="e">
        <f>IF(($A146+1)&lt;(12*MIN('Расчет пенсии'!$B$6,'Расчет пенсии'!$B$7)),$A146+1,"")</f>
        <v>#VALUE!</v>
      </c>
      <c r="B147" s="11">
        <f>IFERROR(IF(A147="","",'Расчет пенсии'!$B$9),0)</f>
        <v>0</v>
      </c>
      <c r="C147" s="24">
        <f>IFERROR(B147*(1+'Расчет пенсии'!$B$11)^((12*'Расчет пенсии'!$B$7-'Будущие взносы ЛЧ'!A147)/12),0)</f>
        <v>0</v>
      </c>
      <c r="D147" s="27"/>
      <c r="E147" s="11"/>
    </row>
    <row r="148" spans="1:5" x14ac:dyDescent="0.25">
      <c r="A148" s="12" t="e">
        <f>IF(($A147+1)&lt;(12*MIN('Расчет пенсии'!$B$6,'Расчет пенсии'!$B$7)),$A147+1,"")</f>
        <v>#VALUE!</v>
      </c>
      <c r="B148" s="11">
        <f>IFERROR(IF(A148="","",'Расчет пенсии'!$B$9),0)</f>
        <v>0</v>
      </c>
      <c r="C148" s="24">
        <f>IFERROR(B148*(1+'Расчет пенсии'!$B$11)^((12*'Расчет пенсии'!$B$7-'Будущие взносы ЛЧ'!A148)/12),0)</f>
        <v>0</v>
      </c>
      <c r="D148" s="27"/>
      <c r="E148" s="11"/>
    </row>
    <row r="149" spans="1:5" x14ac:dyDescent="0.25">
      <c r="A149" s="12" t="e">
        <f>IF(($A148+1)&lt;(12*MIN('Расчет пенсии'!$B$6,'Расчет пенсии'!$B$7)),$A148+1,"")</f>
        <v>#VALUE!</v>
      </c>
      <c r="B149" s="11">
        <f>IFERROR(IF(A149="","",'Расчет пенсии'!$B$9),0)</f>
        <v>0</v>
      </c>
      <c r="C149" s="24">
        <f>IFERROR(B149*(1+'Расчет пенсии'!$B$11)^((12*'Расчет пенсии'!$B$7-'Будущие взносы ЛЧ'!A149)/12),0)</f>
        <v>0</v>
      </c>
      <c r="D149" s="27"/>
      <c r="E149" s="11"/>
    </row>
    <row r="150" spans="1:5" x14ac:dyDescent="0.25">
      <c r="A150" s="12" t="e">
        <f>IF(($A149+1)&lt;(12*MIN('Расчет пенсии'!$B$6,'Расчет пенсии'!$B$7)),$A149+1,"")</f>
        <v>#VALUE!</v>
      </c>
      <c r="B150" s="11">
        <f>IFERROR(IF(A150="","",'Расчет пенсии'!$B$9),0)</f>
        <v>0</v>
      </c>
      <c r="C150" s="24">
        <f>IFERROR(B150*(1+'Расчет пенсии'!$B$11)^((12*'Расчет пенсии'!$B$7-'Будущие взносы ЛЧ'!A150)/12),0)</f>
        <v>0</v>
      </c>
      <c r="D150" s="27"/>
      <c r="E150" s="11"/>
    </row>
    <row r="151" spans="1:5" x14ac:dyDescent="0.25">
      <c r="A151" s="12" t="e">
        <f>IF(($A150+1)&lt;(12*MIN('Расчет пенсии'!$B$6,'Расчет пенсии'!$B$7)),$A150+1,"")</f>
        <v>#VALUE!</v>
      </c>
      <c r="B151" s="11">
        <f>IFERROR(IF(A151="","",'Расчет пенсии'!$B$9),0)</f>
        <v>0</v>
      </c>
      <c r="C151" s="24">
        <f>IFERROR(B151*(1+'Расчет пенсии'!$B$11)^((12*'Расчет пенсии'!$B$7-'Будущие взносы ЛЧ'!A151)/12),0)</f>
        <v>0</v>
      </c>
      <c r="D151" s="27"/>
      <c r="E151" s="11"/>
    </row>
    <row r="152" spans="1:5" x14ac:dyDescent="0.25">
      <c r="A152" s="12" t="e">
        <f>IF(($A151+1)&lt;(12*MIN('Расчет пенсии'!$B$6,'Расчет пенсии'!$B$7)),$A151+1,"")</f>
        <v>#VALUE!</v>
      </c>
      <c r="B152" s="11">
        <f>IFERROR(IF(A152="","",'Расчет пенсии'!$B$9),0)</f>
        <v>0</v>
      </c>
      <c r="C152" s="24">
        <f>IFERROR(B152*(1+'Расчет пенсии'!$B$11)^((12*'Расчет пенсии'!$B$7-'Будущие взносы ЛЧ'!A152)/12),0)</f>
        <v>0</v>
      </c>
      <c r="D152" s="27"/>
      <c r="E152" s="11"/>
    </row>
    <row r="153" spans="1:5" x14ac:dyDescent="0.25">
      <c r="A153" s="12" t="e">
        <f>IF(($A152+1)&lt;(12*MIN('Расчет пенсии'!$B$6,'Расчет пенсии'!$B$7)),$A152+1,"")</f>
        <v>#VALUE!</v>
      </c>
      <c r="B153" s="11">
        <f>IFERROR(IF(A153="","",'Расчет пенсии'!$B$9),0)</f>
        <v>0</v>
      </c>
      <c r="C153" s="24">
        <f>IFERROR(B153*(1+'Расчет пенсии'!$B$11)^((12*'Расчет пенсии'!$B$7-'Будущие взносы ЛЧ'!A153)/12),0)</f>
        <v>0</v>
      </c>
      <c r="D153" s="27"/>
      <c r="E153" s="11"/>
    </row>
    <row r="154" spans="1:5" x14ac:dyDescent="0.25">
      <c r="A154" s="12" t="e">
        <f>IF(($A153+1)&lt;(12*MIN('Расчет пенсии'!$B$6,'Расчет пенсии'!$B$7)),$A153+1,"")</f>
        <v>#VALUE!</v>
      </c>
      <c r="B154" s="11">
        <f>IFERROR(IF(A154="","",'Расчет пенсии'!$B$9),0)</f>
        <v>0</v>
      </c>
      <c r="C154" s="24">
        <f>IFERROR(B154*(1+'Расчет пенсии'!$B$11)^((12*'Расчет пенсии'!$B$7-'Будущие взносы ЛЧ'!A154)/12),0)</f>
        <v>0</v>
      </c>
      <c r="D154" s="27"/>
      <c r="E154" s="11"/>
    </row>
    <row r="155" spans="1:5" x14ac:dyDescent="0.25">
      <c r="A155" s="12" t="e">
        <f>IF(($A154+1)&lt;(12*MIN('Расчет пенсии'!$B$6,'Расчет пенсии'!$B$7)),$A154+1,"")</f>
        <v>#VALUE!</v>
      </c>
      <c r="B155" s="11">
        <f>IFERROR(IF(A155="","",'Расчет пенсии'!$B$9),0)</f>
        <v>0</v>
      </c>
      <c r="C155" s="24">
        <f>IFERROR(B155*(1+'Расчет пенсии'!$B$11)^((12*'Расчет пенсии'!$B$7-'Будущие взносы ЛЧ'!A155)/12),0)</f>
        <v>0</v>
      </c>
      <c r="D155" s="27"/>
      <c r="E155" s="11"/>
    </row>
    <row r="156" spans="1:5" x14ac:dyDescent="0.25">
      <c r="A156" s="12" t="e">
        <f>IF(($A155+1)&lt;(12*MIN('Расчет пенсии'!$B$6,'Расчет пенсии'!$B$7)),$A155+1,"")</f>
        <v>#VALUE!</v>
      </c>
      <c r="B156" s="11">
        <f>IFERROR(IF(A156="","",'Расчет пенсии'!$B$9),0)</f>
        <v>0</v>
      </c>
      <c r="C156" s="24">
        <f>IFERROR(B156*(1+'Расчет пенсии'!$B$11)^((12*'Расчет пенсии'!$B$7-'Будущие взносы ЛЧ'!A156)/12),0)</f>
        <v>0</v>
      </c>
      <c r="D156" s="27"/>
      <c r="E156" s="11"/>
    </row>
    <row r="157" spans="1:5" x14ac:dyDescent="0.25">
      <c r="A157" s="12" t="e">
        <f>IF(($A156+1)&lt;(12*MIN('Расчет пенсии'!$B$6,'Расчет пенсии'!$B$7)),$A156+1,"")</f>
        <v>#VALUE!</v>
      </c>
      <c r="B157" s="11">
        <f>IFERROR(IF(A157="","",'Расчет пенсии'!$B$9),0)</f>
        <v>0</v>
      </c>
      <c r="C157" s="24">
        <f>IFERROR(B157*(1+'Расчет пенсии'!$B$11)^((12*'Расчет пенсии'!$B$7-'Будущие взносы ЛЧ'!A157)/12),0)</f>
        <v>0</v>
      </c>
      <c r="D157" s="27"/>
      <c r="E157" s="11"/>
    </row>
    <row r="158" spans="1:5" x14ac:dyDescent="0.25">
      <c r="A158" s="12" t="e">
        <f>IF(($A157+1)&lt;(12*MIN('Расчет пенсии'!$B$6,'Расчет пенсии'!$B$7)),$A157+1,"")</f>
        <v>#VALUE!</v>
      </c>
      <c r="B158" s="11">
        <f>IFERROR(IF(A158="","",'Расчет пенсии'!$B$9),0)</f>
        <v>0</v>
      </c>
      <c r="C158" s="24">
        <f>IFERROR(B158*(1+'Расчет пенсии'!$B$11)^((12*'Расчет пенсии'!$B$7-'Будущие взносы ЛЧ'!A158)/12),0)</f>
        <v>0</v>
      </c>
      <c r="D158" s="27"/>
      <c r="E158" s="11"/>
    </row>
    <row r="159" spans="1:5" x14ac:dyDescent="0.25">
      <c r="A159" s="12" t="e">
        <f>IF(($A158+1)&lt;(12*MIN('Расчет пенсии'!$B$6,'Расчет пенсии'!$B$7)),$A158+1,"")</f>
        <v>#VALUE!</v>
      </c>
      <c r="B159" s="11">
        <f>IFERROR(IF(A159="","",'Расчет пенсии'!$B$9),0)</f>
        <v>0</v>
      </c>
      <c r="C159" s="24">
        <f>IFERROR(B159*(1+'Расчет пенсии'!$B$11)^((12*'Расчет пенсии'!$B$7-'Будущие взносы ЛЧ'!A159)/12),0)</f>
        <v>0</v>
      </c>
      <c r="D159" s="27"/>
      <c r="E159" s="11"/>
    </row>
    <row r="160" spans="1:5" x14ac:dyDescent="0.25">
      <c r="A160" s="12" t="e">
        <f>IF(($A159+1)&lt;(12*MIN('Расчет пенсии'!$B$6,'Расчет пенсии'!$B$7)),$A159+1,"")</f>
        <v>#VALUE!</v>
      </c>
      <c r="B160" s="11">
        <f>IFERROR(IF(A160="","",'Расчет пенсии'!$B$9),0)</f>
        <v>0</v>
      </c>
      <c r="C160" s="24">
        <f>IFERROR(B160*(1+'Расчет пенсии'!$B$11)^((12*'Расчет пенсии'!$B$7-'Будущие взносы ЛЧ'!A160)/12),0)</f>
        <v>0</v>
      </c>
      <c r="D160" s="27"/>
      <c r="E160" s="11"/>
    </row>
    <row r="161" spans="1:5" x14ac:dyDescent="0.25">
      <c r="A161" s="12" t="e">
        <f>IF(($A160+1)&lt;(12*MIN('Расчет пенсии'!$B$6,'Расчет пенсии'!$B$7)),$A160+1,"")</f>
        <v>#VALUE!</v>
      </c>
      <c r="B161" s="11">
        <f>IFERROR(IF(A161="","",'Расчет пенсии'!$B$9),0)</f>
        <v>0</v>
      </c>
      <c r="C161" s="24">
        <f>IFERROR(B161*(1+'Расчет пенсии'!$B$11)^((12*'Расчет пенсии'!$B$7-'Будущие взносы ЛЧ'!A161)/12),0)</f>
        <v>0</v>
      </c>
      <c r="D161" s="27"/>
      <c r="E161" s="11"/>
    </row>
    <row r="162" spans="1:5" x14ac:dyDescent="0.25">
      <c r="A162" s="12" t="e">
        <f>IF(($A161+1)&lt;(12*MIN('Расчет пенсии'!$B$6,'Расчет пенсии'!$B$7)),$A161+1,"")</f>
        <v>#VALUE!</v>
      </c>
      <c r="B162" s="11">
        <f>IFERROR(IF(A162="","",'Расчет пенсии'!$B$9),0)</f>
        <v>0</v>
      </c>
      <c r="C162" s="24">
        <f>IFERROR(B162*(1+'Расчет пенсии'!$B$11)^((12*'Расчет пенсии'!$B$7-'Будущие взносы ЛЧ'!A162)/12),0)</f>
        <v>0</v>
      </c>
      <c r="D162" s="27"/>
      <c r="E162" s="11"/>
    </row>
    <row r="163" spans="1:5" x14ac:dyDescent="0.25">
      <c r="A163" s="12" t="e">
        <f>IF(($A162+1)&lt;(12*MIN('Расчет пенсии'!$B$6,'Расчет пенсии'!$B$7)),$A162+1,"")</f>
        <v>#VALUE!</v>
      </c>
      <c r="B163" s="11">
        <f>IFERROR(IF(A163="","",'Расчет пенсии'!$B$9),0)</f>
        <v>0</v>
      </c>
      <c r="C163" s="24">
        <f>IFERROR(B163*(1+'Расчет пенсии'!$B$11)^((12*'Расчет пенсии'!$B$7-'Будущие взносы ЛЧ'!A163)/12),0)</f>
        <v>0</v>
      </c>
      <c r="D163" s="27"/>
      <c r="E163" s="11"/>
    </row>
    <row r="164" spans="1:5" x14ac:dyDescent="0.25">
      <c r="A164" s="12" t="e">
        <f>IF(($A163+1)&lt;(12*MIN('Расчет пенсии'!$B$6,'Расчет пенсии'!$B$7)),$A163+1,"")</f>
        <v>#VALUE!</v>
      </c>
      <c r="B164" s="11">
        <f>IFERROR(IF(A164="","",'Расчет пенсии'!$B$9),0)</f>
        <v>0</v>
      </c>
      <c r="C164" s="24">
        <f>IFERROR(B164*(1+'Расчет пенсии'!$B$11)^((12*'Расчет пенсии'!$B$7-'Будущие взносы ЛЧ'!A164)/12),0)</f>
        <v>0</v>
      </c>
      <c r="D164" s="27"/>
      <c r="E164" s="11"/>
    </row>
    <row r="165" spans="1:5" x14ac:dyDescent="0.25">
      <c r="A165" s="12" t="e">
        <f>IF(($A164+1)&lt;(12*MIN('Расчет пенсии'!$B$6,'Расчет пенсии'!$B$7)),$A164+1,"")</f>
        <v>#VALUE!</v>
      </c>
      <c r="B165" s="11">
        <f>IFERROR(IF(A165="","",'Расчет пенсии'!$B$9),0)</f>
        <v>0</v>
      </c>
      <c r="C165" s="24">
        <f>IFERROR(B165*(1+'Расчет пенсии'!$B$11)^((12*'Расчет пенсии'!$B$7-'Будущие взносы ЛЧ'!A165)/12),0)</f>
        <v>0</v>
      </c>
      <c r="D165" s="27"/>
      <c r="E165" s="11"/>
    </row>
    <row r="166" spans="1:5" x14ac:dyDescent="0.25">
      <c r="A166" s="12" t="e">
        <f>IF(($A165+1)&lt;(12*MIN('Расчет пенсии'!$B$6,'Расчет пенсии'!$B$7)),$A165+1,"")</f>
        <v>#VALUE!</v>
      </c>
      <c r="B166" s="11">
        <f>IFERROR(IF(A166="","",'Расчет пенсии'!$B$9),0)</f>
        <v>0</v>
      </c>
      <c r="C166" s="24">
        <f>IFERROR(B166*(1+'Расчет пенсии'!$B$11)^((12*'Расчет пенсии'!$B$7-'Будущие взносы ЛЧ'!A166)/12),0)</f>
        <v>0</v>
      </c>
      <c r="D166" s="27"/>
      <c r="E166" s="11"/>
    </row>
    <row r="167" spans="1:5" x14ac:dyDescent="0.25">
      <c r="A167" s="12" t="e">
        <f>IF(($A166+1)&lt;(12*MIN('Расчет пенсии'!$B$6,'Расчет пенсии'!$B$7)),$A166+1,"")</f>
        <v>#VALUE!</v>
      </c>
      <c r="B167" s="11">
        <f>IFERROR(IF(A167="","",'Расчет пенсии'!$B$9),0)</f>
        <v>0</v>
      </c>
      <c r="C167" s="24">
        <f>IFERROR(B167*(1+'Расчет пенсии'!$B$11)^((12*'Расчет пенсии'!$B$7-'Будущие взносы ЛЧ'!A167)/12),0)</f>
        <v>0</v>
      </c>
      <c r="D167" s="27"/>
      <c r="E167" s="11"/>
    </row>
    <row r="168" spans="1:5" x14ac:dyDescent="0.25">
      <c r="A168" s="12" t="e">
        <f>IF(($A167+1)&lt;(12*MIN('Расчет пенсии'!$B$6,'Расчет пенсии'!$B$7)),$A167+1,"")</f>
        <v>#VALUE!</v>
      </c>
      <c r="B168" s="11">
        <f>IFERROR(IF(A168="","",'Расчет пенсии'!$B$9),0)</f>
        <v>0</v>
      </c>
      <c r="C168" s="24">
        <f>IFERROR(B168*(1+'Расчет пенсии'!$B$11)^((12*'Расчет пенсии'!$B$7-'Будущие взносы ЛЧ'!A168)/12),0)</f>
        <v>0</v>
      </c>
      <c r="D168" s="27"/>
      <c r="E168" s="11"/>
    </row>
    <row r="169" spans="1:5" x14ac:dyDescent="0.25">
      <c r="A169" s="12" t="e">
        <f>IF(($A168+1)&lt;(12*MIN('Расчет пенсии'!$B$6,'Расчет пенсии'!$B$7)),$A168+1,"")</f>
        <v>#VALUE!</v>
      </c>
      <c r="B169" s="11">
        <f>IFERROR(IF(A169="","",'Расчет пенсии'!$B$9),0)</f>
        <v>0</v>
      </c>
      <c r="C169" s="24">
        <f>IFERROR(B169*(1+'Расчет пенсии'!$B$11)^((12*'Расчет пенсии'!$B$7-'Будущие взносы ЛЧ'!A169)/12),0)</f>
        <v>0</v>
      </c>
      <c r="D169" s="27"/>
      <c r="E169" s="11"/>
    </row>
    <row r="170" spans="1:5" x14ac:dyDescent="0.25">
      <c r="A170" s="12" t="e">
        <f>IF(($A169+1)&lt;(12*MIN('Расчет пенсии'!$B$6,'Расчет пенсии'!$B$7)),$A169+1,"")</f>
        <v>#VALUE!</v>
      </c>
      <c r="B170" s="11">
        <f>IFERROR(IF(A170="","",'Расчет пенсии'!$B$9),0)</f>
        <v>0</v>
      </c>
      <c r="C170" s="24">
        <f>IFERROR(B170*(1+'Расчет пенсии'!$B$11)^((12*'Расчет пенсии'!$B$7-'Будущие взносы ЛЧ'!A170)/12),0)</f>
        <v>0</v>
      </c>
      <c r="D170" s="27"/>
      <c r="E170" s="11"/>
    </row>
    <row r="171" spans="1:5" x14ac:dyDescent="0.25">
      <c r="A171" s="12" t="e">
        <f>IF(($A170+1)&lt;(12*MIN('Расчет пенсии'!$B$6,'Расчет пенсии'!$B$7)),$A170+1,"")</f>
        <v>#VALUE!</v>
      </c>
      <c r="B171" s="11">
        <f>IFERROR(IF(A171="","",'Расчет пенсии'!$B$9),0)</f>
        <v>0</v>
      </c>
      <c r="C171" s="24">
        <f>IFERROR(B171*(1+'Расчет пенсии'!$B$11)^((12*'Расчет пенсии'!$B$7-'Будущие взносы ЛЧ'!A171)/12),0)</f>
        <v>0</v>
      </c>
      <c r="D171" s="27"/>
      <c r="E171" s="11"/>
    </row>
    <row r="172" spans="1:5" x14ac:dyDescent="0.25">
      <c r="A172" s="12" t="e">
        <f>IF(($A171+1)&lt;(12*MIN('Расчет пенсии'!$B$6,'Расчет пенсии'!$B$7)),$A171+1,"")</f>
        <v>#VALUE!</v>
      </c>
      <c r="B172" s="11">
        <f>IFERROR(IF(A172="","",'Расчет пенсии'!$B$9),0)</f>
        <v>0</v>
      </c>
      <c r="C172" s="24">
        <f>IFERROR(B172*(1+'Расчет пенсии'!$B$11)^((12*'Расчет пенсии'!$B$7-'Будущие взносы ЛЧ'!A172)/12),0)</f>
        <v>0</v>
      </c>
      <c r="D172" s="27"/>
      <c r="E172" s="11"/>
    </row>
    <row r="173" spans="1:5" x14ac:dyDescent="0.25">
      <c r="A173" s="12" t="e">
        <f>IF(($A172+1)&lt;(12*MIN('Расчет пенсии'!$B$6,'Расчет пенсии'!$B$7)),$A172+1,"")</f>
        <v>#VALUE!</v>
      </c>
      <c r="B173" s="11">
        <f>IFERROR(IF(A173="","",'Расчет пенсии'!$B$9),0)</f>
        <v>0</v>
      </c>
      <c r="C173" s="24">
        <f>IFERROR(B173*(1+'Расчет пенсии'!$B$11)^((12*'Расчет пенсии'!$B$7-'Будущие взносы ЛЧ'!A173)/12),0)</f>
        <v>0</v>
      </c>
      <c r="D173" s="27"/>
      <c r="E173" s="11"/>
    </row>
    <row r="174" spans="1:5" x14ac:dyDescent="0.25">
      <c r="A174" s="12" t="e">
        <f>IF(($A173+1)&lt;(12*MIN('Расчет пенсии'!$B$6,'Расчет пенсии'!$B$7)),$A173+1,"")</f>
        <v>#VALUE!</v>
      </c>
      <c r="B174" s="11">
        <f>IFERROR(IF(A174="","",'Расчет пенсии'!$B$9),0)</f>
        <v>0</v>
      </c>
      <c r="C174" s="24">
        <f>IFERROR(B174*(1+'Расчет пенсии'!$B$11)^((12*'Расчет пенсии'!$B$7-'Будущие взносы ЛЧ'!A174)/12),0)</f>
        <v>0</v>
      </c>
      <c r="D174" s="27"/>
      <c r="E174" s="11"/>
    </row>
    <row r="175" spans="1:5" x14ac:dyDescent="0.25">
      <c r="A175" s="12" t="e">
        <f>IF(($A174+1)&lt;(12*MIN('Расчет пенсии'!$B$6,'Расчет пенсии'!$B$7)),$A174+1,"")</f>
        <v>#VALUE!</v>
      </c>
      <c r="B175" s="11">
        <f>IFERROR(IF(A175="","",'Расчет пенсии'!$B$9),0)</f>
        <v>0</v>
      </c>
      <c r="C175" s="24">
        <f>IFERROR(B175*(1+'Расчет пенсии'!$B$11)^((12*'Расчет пенсии'!$B$7-'Будущие взносы ЛЧ'!A175)/12),0)</f>
        <v>0</v>
      </c>
      <c r="D175" s="27"/>
      <c r="E175" s="11"/>
    </row>
    <row r="176" spans="1:5" x14ac:dyDescent="0.25">
      <c r="A176" s="12" t="e">
        <f>IF(($A175+1)&lt;(12*MIN('Расчет пенсии'!$B$6,'Расчет пенсии'!$B$7)),$A175+1,"")</f>
        <v>#VALUE!</v>
      </c>
      <c r="B176" s="11">
        <f>IFERROR(IF(A176="","",'Расчет пенсии'!$B$9),0)</f>
        <v>0</v>
      </c>
      <c r="C176" s="24">
        <f>IFERROR(B176*(1+'Расчет пенсии'!$B$11)^((12*'Расчет пенсии'!$B$7-'Будущие взносы ЛЧ'!A176)/12),0)</f>
        <v>0</v>
      </c>
      <c r="D176" s="27"/>
      <c r="E176" s="11"/>
    </row>
    <row r="177" spans="1:5" x14ac:dyDescent="0.25">
      <c r="A177" s="12" t="e">
        <f>IF(($A176+1)&lt;(12*MIN('Расчет пенсии'!$B$6,'Расчет пенсии'!$B$7)),$A176+1,"")</f>
        <v>#VALUE!</v>
      </c>
      <c r="B177" s="11">
        <f>IFERROR(IF(A177="","",'Расчет пенсии'!$B$9),0)</f>
        <v>0</v>
      </c>
      <c r="C177" s="24">
        <f>IFERROR(B177*(1+'Расчет пенсии'!$B$11)^((12*'Расчет пенсии'!$B$7-'Будущие взносы ЛЧ'!A177)/12),0)</f>
        <v>0</v>
      </c>
      <c r="D177" s="27"/>
      <c r="E177" s="11"/>
    </row>
    <row r="178" spans="1:5" x14ac:dyDescent="0.25">
      <c r="A178" s="12" t="e">
        <f>IF(($A177+1)&lt;(12*MIN('Расчет пенсии'!$B$6,'Расчет пенсии'!$B$7)),$A177+1,"")</f>
        <v>#VALUE!</v>
      </c>
      <c r="B178" s="11">
        <f>IFERROR(IF(A178="","",'Расчет пенсии'!$B$9),0)</f>
        <v>0</v>
      </c>
      <c r="C178" s="24">
        <f>IFERROR(B178*(1+'Расчет пенсии'!$B$11)^((12*'Расчет пенсии'!$B$7-'Будущие взносы ЛЧ'!A178)/12),0)</f>
        <v>0</v>
      </c>
      <c r="D178" s="27"/>
      <c r="E178" s="11"/>
    </row>
    <row r="179" spans="1:5" x14ac:dyDescent="0.25">
      <c r="A179" s="12" t="e">
        <f>IF(($A178+1)&lt;(12*MIN('Расчет пенсии'!$B$6,'Расчет пенсии'!$B$7)),$A178+1,"")</f>
        <v>#VALUE!</v>
      </c>
      <c r="B179" s="11">
        <f>IFERROR(IF(A179="","",'Расчет пенсии'!$B$9),0)</f>
        <v>0</v>
      </c>
      <c r="C179" s="24">
        <f>IFERROR(B179*(1+'Расчет пенсии'!$B$11)^((12*'Расчет пенсии'!$B$7-'Будущие взносы ЛЧ'!A179)/12),0)</f>
        <v>0</v>
      </c>
      <c r="D179" s="27"/>
      <c r="E179" s="11"/>
    </row>
    <row r="180" spans="1:5" x14ac:dyDescent="0.25">
      <c r="A180" s="12" t="e">
        <f>IF(($A179+1)&lt;(12*MIN('Расчет пенсии'!$B$6,'Расчет пенсии'!$B$7)),$A179+1,"")</f>
        <v>#VALUE!</v>
      </c>
      <c r="B180" s="11">
        <f>IFERROR(IF(A180="","",'Расчет пенсии'!$B$9),0)</f>
        <v>0</v>
      </c>
      <c r="C180" s="24">
        <f>IFERROR(B180*(1+'Расчет пенсии'!$B$11)^((12*'Расчет пенсии'!$B$7-'Будущие взносы ЛЧ'!A180)/12),0)</f>
        <v>0</v>
      </c>
      <c r="D180" s="27"/>
      <c r="E180" s="11"/>
    </row>
    <row r="181" spans="1:5" x14ac:dyDescent="0.25">
      <c r="A181" s="12" t="e">
        <f>IF(($A180+1)&lt;(12*MIN('Расчет пенсии'!$B$6,'Расчет пенсии'!$B$7)),$A180+1,"")</f>
        <v>#VALUE!</v>
      </c>
      <c r="B181" s="11">
        <f>IFERROR(IF(A181="","",'Расчет пенсии'!$B$9),0)</f>
        <v>0</v>
      </c>
      <c r="C181" s="24">
        <f>IFERROR(B181*(1+'Расчет пенсии'!$B$11)^((12*'Расчет пенсии'!$B$7-'Будущие взносы ЛЧ'!A181)/12),0)</f>
        <v>0</v>
      </c>
      <c r="D181" s="27"/>
      <c r="E181" s="11"/>
    </row>
    <row r="182" spans="1:5" x14ac:dyDescent="0.25">
      <c r="A182" s="12" t="e">
        <f>IF(($A181+1)&lt;(12*MIN('Расчет пенсии'!$B$6,'Расчет пенсии'!$B$7)),$A181+1,"")</f>
        <v>#VALUE!</v>
      </c>
      <c r="B182" s="11">
        <f>IFERROR(IF(A182="","",'Расчет пенсии'!$B$9),0)</f>
        <v>0</v>
      </c>
      <c r="C182" s="24">
        <f>IFERROR(B182*(1+'Расчет пенсии'!$B$11)^((12*'Расчет пенсии'!$B$7-'Будущие взносы ЛЧ'!A182)/12),0)</f>
        <v>0</v>
      </c>
      <c r="D182" s="27"/>
      <c r="E182" s="11"/>
    </row>
    <row r="183" spans="1:5" x14ac:dyDescent="0.25">
      <c r="A183" s="12" t="e">
        <f>IF(($A182+1)&lt;(12*MIN('Расчет пенсии'!$B$6,'Расчет пенсии'!$B$7)),$A182+1,"")</f>
        <v>#VALUE!</v>
      </c>
      <c r="B183" s="11">
        <f>IFERROR(IF(A183="","",'Расчет пенсии'!$B$9),0)</f>
        <v>0</v>
      </c>
      <c r="C183" s="24">
        <f>IFERROR(B183*(1+'Расчет пенсии'!$B$11)^((12*'Расчет пенсии'!$B$7-'Будущие взносы ЛЧ'!A183)/12),0)</f>
        <v>0</v>
      </c>
      <c r="D183" s="27"/>
      <c r="E183" s="11"/>
    </row>
    <row r="184" spans="1:5" x14ac:dyDescent="0.25">
      <c r="A184" s="12" t="e">
        <f>IF(($A183+1)&lt;(12*MIN('Расчет пенсии'!$B$6,'Расчет пенсии'!$B$7)),$A183+1,"")</f>
        <v>#VALUE!</v>
      </c>
      <c r="B184" s="11">
        <f>IFERROR(IF(A184="","",'Расчет пенсии'!$B$9),0)</f>
        <v>0</v>
      </c>
      <c r="C184" s="24">
        <f>IFERROR(B184*(1+'Расчет пенсии'!$B$11)^((12*'Расчет пенсии'!$B$7-'Будущие взносы ЛЧ'!A184)/12),0)</f>
        <v>0</v>
      </c>
      <c r="D184" s="27"/>
      <c r="E184" s="11"/>
    </row>
    <row r="185" spans="1:5" x14ac:dyDescent="0.25">
      <c r="A185" s="12" t="e">
        <f>IF(($A184+1)&lt;(12*MIN('Расчет пенсии'!$B$6,'Расчет пенсии'!$B$7)),$A184+1,"")</f>
        <v>#VALUE!</v>
      </c>
      <c r="B185" s="11">
        <f>IFERROR(IF(A185="","",'Расчет пенсии'!$B$9),0)</f>
        <v>0</v>
      </c>
      <c r="C185" s="24">
        <f>IFERROR(B185*(1+'Расчет пенсии'!$B$11)^((12*'Расчет пенсии'!$B$7-'Будущие взносы ЛЧ'!A185)/12),0)</f>
        <v>0</v>
      </c>
      <c r="D185" s="27"/>
      <c r="E185" s="11"/>
    </row>
    <row r="186" spans="1:5" x14ac:dyDescent="0.25">
      <c r="A186" s="12" t="e">
        <f>IF(($A185+1)&lt;(12*MIN('Расчет пенсии'!$B$6,'Расчет пенсии'!$B$7)),$A185+1,"")</f>
        <v>#VALUE!</v>
      </c>
      <c r="B186" s="11">
        <f>IFERROR(IF(A186="","",'Расчет пенсии'!$B$9),0)</f>
        <v>0</v>
      </c>
      <c r="C186" s="24">
        <f>IFERROR(B186*(1+'Расчет пенсии'!$B$11)^((12*'Расчет пенсии'!$B$7-'Будущие взносы ЛЧ'!A186)/12),0)</f>
        <v>0</v>
      </c>
      <c r="D186" s="27"/>
      <c r="E186" s="11"/>
    </row>
    <row r="187" spans="1:5" x14ac:dyDescent="0.25">
      <c r="A187" s="12" t="e">
        <f>IF(($A186+1)&lt;(12*MIN('Расчет пенсии'!$B$6,'Расчет пенсии'!$B$7)),$A186+1,"")</f>
        <v>#VALUE!</v>
      </c>
      <c r="B187" s="11">
        <f>IFERROR(IF(A187="","",'Расчет пенсии'!$B$9),0)</f>
        <v>0</v>
      </c>
      <c r="C187" s="24">
        <f>IFERROR(B187*(1+'Расчет пенсии'!$B$11)^((12*'Расчет пенсии'!$B$7-'Будущие взносы ЛЧ'!A187)/12),0)</f>
        <v>0</v>
      </c>
      <c r="D187" s="27"/>
      <c r="E187" s="11"/>
    </row>
    <row r="188" spans="1:5" x14ac:dyDescent="0.25">
      <c r="A188" s="12" t="e">
        <f>IF(($A187+1)&lt;(12*MIN('Расчет пенсии'!$B$6,'Расчет пенсии'!$B$7)),$A187+1,"")</f>
        <v>#VALUE!</v>
      </c>
      <c r="B188" s="11">
        <f>IFERROR(IF(A188="","",'Расчет пенсии'!$B$9),0)</f>
        <v>0</v>
      </c>
      <c r="C188" s="24">
        <f>IFERROR(B188*(1+'Расчет пенсии'!$B$11)^((12*'Расчет пенсии'!$B$7-'Будущие взносы ЛЧ'!A188)/12),0)</f>
        <v>0</v>
      </c>
      <c r="D188" s="27"/>
      <c r="E188" s="11"/>
    </row>
    <row r="189" spans="1:5" x14ac:dyDescent="0.25">
      <c r="A189" s="12" t="e">
        <f>IF(($A188+1)&lt;(12*MIN('Расчет пенсии'!$B$6,'Расчет пенсии'!$B$7)),$A188+1,"")</f>
        <v>#VALUE!</v>
      </c>
      <c r="B189" s="11">
        <f>IFERROR(IF(A189="","",'Расчет пенсии'!$B$9),0)</f>
        <v>0</v>
      </c>
      <c r="C189" s="24">
        <f>IFERROR(B189*(1+'Расчет пенсии'!$B$11)^((12*'Расчет пенсии'!$B$7-'Будущие взносы ЛЧ'!A189)/12),0)</f>
        <v>0</v>
      </c>
      <c r="D189" s="27"/>
      <c r="E189" s="11"/>
    </row>
    <row r="190" spans="1:5" x14ac:dyDescent="0.25">
      <c r="A190" s="12" t="e">
        <f>IF(($A189+1)&lt;(12*MIN('Расчет пенсии'!$B$6,'Расчет пенсии'!$B$7)),$A189+1,"")</f>
        <v>#VALUE!</v>
      </c>
      <c r="B190" s="11">
        <f>IFERROR(IF(A190="","",'Расчет пенсии'!$B$9),0)</f>
        <v>0</v>
      </c>
      <c r="C190" s="24">
        <f>IFERROR(B190*(1+'Расчет пенсии'!$B$11)^((12*'Расчет пенсии'!$B$7-'Будущие взносы ЛЧ'!A190)/12),0)</f>
        <v>0</v>
      </c>
      <c r="D190" s="27"/>
      <c r="E190" s="11"/>
    </row>
    <row r="191" spans="1:5" x14ac:dyDescent="0.25">
      <c r="A191" s="12" t="e">
        <f>IF(($A190+1)&lt;(12*MIN('Расчет пенсии'!$B$6,'Расчет пенсии'!$B$7)),$A190+1,"")</f>
        <v>#VALUE!</v>
      </c>
      <c r="B191" s="11">
        <f>IFERROR(IF(A191="","",'Расчет пенсии'!$B$9),0)</f>
        <v>0</v>
      </c>
      <c r="C191" s="24">
        <f>IFERROR(B191*(1+'Расчет пенсии'!$B$11)^((12*'Расчет пенсии'!$B$7-'Будущие взносы ЛЧ'!A191)/12),0)</f>
        <v>0</v>
      </c>
      <c r="D191" s="27"/>
      <c r="E191" s="11"/>
    </row>
    <row r="192" spans="1:5" x14ac:dyDescent="0.25">
      <c r="A192" s="12" t="e">
        <f>IF(($A191+1)&lt;(12*MIN('Расчет пенсии'!$B$6,'Расчет пенсии'!$B$7)),$A191+1,"")</f>
        <v>#VALUE!</v>
      </c>
      <c r="B192" s="11">
        <f>IFERROR(IF(A192="","",'Расчет пенсии'!$B$9),0)</f>
        <v>0</v>
      </c>
      <c r="C192" s="24">
        <f>IFERROR(B192*(1+'Расчет пенсии'!$B$11)^((12*'Расчет пенсии'!$B$7-'Будущие взносы ЛЧ'!A192)/12),0)</f>
        <v>0</v>
      </c>
      <c r="D192" s="27"/>
      <c r="E192" s="11"/>
    </row>
    <row r="193" spans="1:5" x14ac:dyDescent="0.25">
      <c r="A193" s="12" t="e">
        <f>IF(($A192+1)&lt;(12*MIN('Расчет пенсии'!$B$6,'Расчет пенсии'!$B$7)),$A192+1,"")</f>
        <v>#VALUE!</v>
      </c>
      <c r="B193" s="11">
        <f>IFERROR(IF(A193="","",'Расчет пенсии'!$B$9),0)</f>
        <v>0</v>
      </c>
      <c r="C193" s="24">
        <f>IFERROR(B193*(1+'Расчет пенсии'!$B$11)^((12*'Расчет пенсии'!$B$7-'Будущие взносы ЛЧ'!A193)/12),0)</f>
        <v>0</v>
      </c>
      <c r="D193" s="27"/>
      <c r="E193" s="11"/>
    </row>
    <row r="194" spans="1:5" x14ac:dyDescent="0.25">
      <c r="A194" s="12" t="e">
        <f>IF(($A193+1)&lt;(12*MIN('Расчет пенсии'!$B$6,'Расчет пенсии'!$B$7)),$A193+1,"")</f>
        <v>#VALUE!</v>
      </c>
      <c r="B194" s="11">
        <f>IFERROR(IF(A194="","",'Расчет пенсии'!$B$9),0)</f>
        <v>0</v>
      </c>
      <c r="C194" s="24">
        <f>IFERROR(B194*(1+'Расчет пенсии'!$B$11)^((12*'Расчет пенсии'!$B$7-'Будущие взносы ЛЧ'!A194)/12),0)</f>
        <v>0</v>
      </c>
      <c r="D194" s="27"/>
      <c r="E194" s="11"/>
    </row>
    <row r="195" spans="1:5" x14ac:dyDescent="0.25">
      <c r="A195" s="12" t="e">
        <f>IF(($A194+1)&lt;(12*MIN('Расчет пенсии'!$B$6,'Расчет пенсии'!$B$7)),$A194+1,"")</f>
        <v>#VALUE!</v>
      </c>
      <c r="B195" s="11">
        <f>IFERROR(IF(A195="","",'Расчет пенсии'!$B$9),0)</f>
        <v>0</v>
      </c>
      <c r="C195" s="24">
        <f>IFERROR(B195*(1+'Расчет пенсии'!$B$11)^((12*'Расчет пенсии'!$B$7-'Будущие взносы ЛЧ'!A195)/12),0)</f>
        <v>0</v>
      </c>
      <c r="D195" s="27"/>
      <c r="E195" s="11"/>
    </row>
    <row r="196" spans="1:5" x14ac:dyDescent="0.25">
      <c r="A196" s="12" t="e">
        <f>IF(($A195+1)&lt;(12*MIN('Расчет пенсии'!$B$6,'Расчет пенсии'!$B$7)),$A195+1,"")</f>
        <v>#VALUE!</v>
      </c>
      <c r="B196" s="11">
        <f>IFERROR(IF(A196="","",'Расчет пенсии'!$B$9),0)</f>
        <v>0</v>
      </c>
      <c r="C196" s="24">
        <f>IFERROR(B196*(1+'Расчет пенсии'!$B$11)^((12*'Расчет пенсии'!$B$7-'Будущие взносы ЛЧ'!A196)/12),0)</f>
        <v>0</v>
      </c>
      <c r="D196" s="27"/>
      <c r="E196" s="11"/>
    </row>
    <row r="197" spans="1:5" x14ac:dyDescent="0.25">
      <c r="A197" s="12" t="e">
        <f>IF(($A196+1)&lt;(12*MIN('Расчет пенсии'!$B$6,'Расчет пенсии'!$B$7)),$A196+1,"")</f>
        <v>#VALUE!</v>
      </c>
      <c r="B197" s="11">
        <f>IFERROR(IF(A197="","",'Расчет пенсии'!$B$9),0)</f>
        <v>0</v>
      </c>
      <c r="C197" s="24">
        <f>IFERROR(B197*(1+'Расчет пенсии'!$B$11)^((12*'Расчет пенсии'!$B$7-'Будущие взносы ЛЧ'!A197)/12),0)</f>
        <v>0</v>
      </c>
      <c r="D197" s="27"/>
      <c r="E197" s="11"/>
    </row>
    <row r="198" spans="1:5" x14ac:dyDescent="0.25">
      <c r="A198" s="12" t="e">
        <f>IF(($A197+1)&lt;(12*MIN('Расчет пенсии'!$B$6,'Расчет пенсии'!$B$7)),$A197+1,"")</f>
        <v>#VALUE!</v>
      </c>
      <c r="B198" s="11">
        <f>IFERROR(IF(A198="","",'Расчет пенсии'!$B$9),0)</f>
        <v>0</v>
      </c>
      <c r="C198" s="24">
        <f>IFERROR(B198*(1+'Расчет пенсии'!$B$11)^((12*'Расчет пенсии'!$B$7-'Будущие взносы ЛЧ'!A198)/12),0)</f>
        <v>0</v>
      </c>
      <c r="D198" s="27"/>
      <c r="E198" s="11"/>
    </row>
    <row r="199" spans="1:5" x14ac:dyDescent="0.25">
      <c r="A199" s="12" t="e">
        <f>IF(($A198+1)&lt;(12*MIN('Расчет пенсии'!$B$6,'Расчет пенсии'!$B$7)),$A198+1,"")</f>
        <v>#VALUE!</v>
      </c>
      <c r="B199" s="11">
        <f>IFERROR(IF(A199="","",'Расчет пенсии'!$B$9),0)</f>
        <v>0</v>
      </c>
      <c r="C199" s="24">
        <f>IFERROR(B199*(1+'Расчет пенсии'!$B$11)^((12*'Расчет пенсии'!$B$7-'Будущие взносы ЛЧ'!A199)/12),0)</f>
        <v>0</v>
      </c>
      <c r="D199" s="27"/>
      <c r="E199" s="11"/>
    </row>
    <row r="200" spans="1:5" x14ac:dyDescent="0.25">
      <c r="A200" s="12" t="e">
        <f>IF(($A199+1)&lt;(12*MIN('Расчет пенсии'!$B$6,'Расчет пенсии'!$B$7)),$A199+1,"")</f>
        <v>#VALUE!</v>
      </c>
      <c r="B200" s="11">
        <f>IFERROR(IF(A200="","",'Расчет пенсии'!$B$9),0)</f>
        <v>0</v>
      </c>
      <c r="C200" s="24">
        <f>IFERROR(B200*(1+'Расчет пенсии'!$B$11)^((12*'Расчет пенсии'!$B$7-'Будущие взносы ЛЧ'!A200)/12),0)</f>
        <v>0</v>
      </c>
      <c r="D200" s="27"/>
      <c r="E200" s="11"/>
    </row>
    <row r="201" spans="1:5" x14ac:dyDescent="0.25">
      <c r="A201" s="12" t="e">
        <f>IF(($A200+1)&lt;(12*MIN('Расчет пенсии'!$B$6,'Расчет пенсии'!$B$7)),$A200+1,"")</f>
        <v>#VALUE!</v>
      </c>
      <c r="B201" s="11">
        <f>IFERROR(IF(A201="","",'Расчет пенсии'!$B$9),0)</f>
        <v>0</v>
      </c>
      <c r="C201" s="24">
        <f>IFERROR(B201*(1+'Расчет пенсии'!$B$11)^((12*'Расчет пенсии'!$B$7-'Будущие взносы ЛЧ'!A201)/12),0)</f>
        <v>0</v>
      </c>
      <c r="D201" s="27"/>
      <c r="E201" s="11"/>
    </row>
    <row r="202" spans="1:5" x14ac:dyDescent="0.25">
      <c r="A202" s="12" t="e">
        <f>IF(($A201+1)&lt;(12*MIN('Расчет пенсии'!$B$6,'Расчет пенсии'!$B$7)),$A201+1,"")</f>
        <v>#VALUE!</v>
      </c>
      <c r="B202" s="11">
        <f>IFERROR(IF(A202="","",'Расчет пенсии'!$B$9),0)</f>
        <v>0</v>
      </c>
      <c r="C202" s="24">
        <f>IFERROR(B202*(1+'Расчет пенсии'!$B$11)^((12*'Расчет пенсии'!$B$7-'Будущие взносы ЛЧ'!A202)/12),0)</f>
        <v>0</v>
      </c>
      <c r="D202" s="27"/>
      <c r="E202" s="11"/>
    </row>
    <row r="203" spans="1:5" x14ac:dyDescent="0.25">
      <c r="A203" s="12" t="e">
        <f>IF(($A202+1)&lt;(12*MIN('Расчет пенсии'!$B$6,'Расчет пенсии'!$B$7)),$A202+1,"")</f>
        <v>#VALUE!</v>
      </c>
      <c r="B203" s="11">
        <f>IFERROR(IF(A203="","",'Расчет пенсии'!$B$9),0)</f>
        <v>0</v>
      </c>
      <c r="C203" s="24">
        <f>IFERROR(B203*(1+'Расчет пенсии'!$B$11)^((12*'Расчет пенсии'!$B$7-'Будущие взносы ЛЧ'!A203)/12),0)</f>
        <v>0</v>
      </c>
      <c r="D203" s="27"/>
      <c r="E203" s="11"/>
    </row>
    <row r="204" spans="1:5" x14ac:dyDescent="0.25">
      <c r="A204" s="12" t="e">
        <f>IF(($A203+1)&lt;(12*MIN('Расчет пенсии'!$B$6,'Расчет пенсии'!$B$7)),$A203+1,"")</f>
        <v>#VALUE!</v>
      </c>
      <c r="B204" s="11">
        <f>IFERROR(IF(A204="","",'Расчет пенсии'!$B$9),0)</f>
        <v>0</v>
      </c>
      <c r="C204" s="24">
        <f>IFERROR(B204*(1+'Расчет пенсии'!$B$11)^((12*'Расчет пенсии'!$B$7-'Будущие взносы ЛЧ'!A204)/12),0)</f>
        <v>0</v>
      </c>
      <c r="D204" s="27"/>
      <c r="E204" s="11"/>
    </row>
    <row r="205" spans="1:5" x14ac:dyDescent="0.25">
      <c r="A205" s="12" t="e">
        <f>IF(($A204+1)&lt;(12*MIN('Расчет пенсии'!$B$6,'Расчет пенсии'!$B$7)),$A204+1,"")</f>
        <v>#VALUE!</v>
      </c>
      <c r="B205" s="11">
        <f>IFERROR(IF(A205="","",'Расчет пенсии'!$B$9),0)</f>
        <v>0</v>
      </c>
      <c r="C205" s="24">
        <f>IFERROR(B205*(1+'Расчет пенсии'!$B$11)^((12*'Расчет пенсии'!$B$7-'Будущие взносы ЛЧ'!A205)/12),0)</f>
        <v>0</v>
      </c>
      <c r="D205" s="27"/>
      <c r="E205" s="11"/>
    </row>
    <row r="206" spans="1:5" x14ac:dyDescent="0.25">
      <c r="A206" s="12" t="e">
        <f>IF(($A205+1)&lt;(12*MIN('Расчет пенсии'!$B$6,'Расчет пенсии'!$B$7)),$A205+1,"")</f>
        <v>#VALUE!</v>
      </c>
      <c r="B206" s="11">
        <f>IFERROR(IF(A206="","",'Расчет пенсии'!$B$9),0)</f>
        <v>0</v>
      </c>
      <c r="C206" s="24">
        <f>IFERROR(B206*(1+'Расчет пенсии'!$B$11)^((12*'Расчет пенсии'!$B$7-'Будущие взносы ЛЧ'!A206)/12),0)</f>
        <v>0</v>
      </c>
      <c r="D206" s="27"/>
      <c r="E206" s="11"/>
    </row>
    <row r="207" spans="1:5" x14ac:dyDescent="0.25">
      <c r="A207" s="12" t="e">
        <f>IF(($A206+1)&lt;(12*MIN('Расчет пенсии'!$B$6,'Расчет пенсии'!$B$7)),$A206+1,"")</f>
        <v>#VALUE!</v>
      </c>
      <c r="B207" s="11">
        <f>IFERROR(IF(A207="","",'Расчет пенсии'!$B$9),0)</f>
        <v>0</v>
      </c>
      <c r="C207" s="24">
        <f>IFERROR(B207*(1+'Расчет пенсии'!$B$11)^((12*'Расчет пенсии'!$B$7-'Будущие взносы ЛЧ'!A207)/12),0)</f>
        <v>0</v>
      </c>
      <c r="D207" s="27"/>
      <c r="E207" s="11"/>
    </row>
    <row r="208" spans="1:5" x14ac:dyDescent="0.25">
      <c r="A208" s="12" t="e">
        <f>IF(($A207+1)&lt;(12*MIN('Расчет пенсии'!$B$6,'Расчет пенсии'!$B$7)),$A207+1,"")</f>
        <v>#VALUE!</v>
      </c>
      <c r="B208" s="11">
        <f>IFERROR(IF(A208="","",'Расчет пенсии'!$B$9),0)</f>
        <v>0</v>
      </c>
      <c r="C208" s="24">
        <f>IFERROR(B208*(1+'Расчет пенсии'!$B$11)^((12*'Расчет пенсии'!$B$7-'Будущие взносы ЛЧ'!A208)/12),0)</f>
        <v>0</v>
      </c>
      <c r="D208" s="27"/>
      <c r="E208" s="11"/>
    </row>
    <row r="209" spans="1:5" x14ac:dyDescent="0.25">
      <c r="A209" s="12" t="e">
        <f>IF(($A208+1)&lt;(12*MIN('Расчет пенсии'!$B$6,'Расчет пенсии'!$B$7)),$A208+1,"")</f>
        <v>#VALUE!</v>
      </c>
      <c r="B209" s="11">
        <f>IFERROR(IF(A209="","",'Расчет пенсии'!$B$9),0)</f>
        <v>0</v>
      </c>
      <c r="C209" s="24">
        <f>IFERROR(B209*(1+'Расчет пенсии'!$B$11)^((12*'Расчет пенсии'!$B$7-'Будущие взносы ЛЧ'!A209)/12),0)</f>
        <v>0</v>
      </c>
      <c r="D209" s="27"/>
      <c r="E209" s="11"/>
    </row>
    <row r="210" spans="1:5" x14ac:dyDescent="0.25">
      <c r="A210" s="12" t="e">
        <f>IF(($A209+1)&lt;(12*MIN('Расчет пенсии'!$B$6,'Расчет пенсии'!$B$7)),$A209+1,"")</f>
        <v>#VALUE!</v>
      </c>
      <c r="B210" s="11">
        <f>IFERROR(IF(A210="","",'Расчет пенсии'!$B$9),0)</f>
        <v>0</v>
      </c>
      <c r="C210" s="24">
        <f>IFERROR(B210*(1+'Расчет пенсии'!$B$11)^((12*'Расчет пенсии'!$B$7-'Будущие взносы ЛЧ'!A210)/12),0)</f>
        <v>0</v>
      </c>
      <c r="D210" s="27"/>
      <c r="E210" s="11"/>
    </row>
    <row r="211" spans="1:5" x14ac:dyDescent="0.25">
      <c r="A211" s="12" t="e">
        <f>IF(($A210+1)&lt;(12*MIN('Расчет пенсии'!$B$6,'Расчет пенсии'!$B$7)),$A210+1,"")</f>
        <v>#VALUE!</v>
      </c>
      <c r="B211" s="11">
        <f>IFERROR(IF(A211="","",'Расчет пенсии'!$B$9),0)</f>
        <v>0</v>
      </c>
      <c r="C211" s="24">
        <f>IFERROR(B211*(1+'Расчет пенсии'!$B$11)^((12*'Расчет пенсии'!$B$7-'Будущие взносы ЛЧ'!A211)/12),0)</f>
        <v>0</v>
      </c>
      <c r="D211" s="27"/>
      <c r="E211" s="11"/>
    </row>
    <row r="212" spans="1:5" x14ac:dyDescent="0.25">
      <c r="A212" s="12" t="e">
        <f>IF(($A211+1)&lt;(12*MIN('Расчет пенсии'!$B$6,'Расчет пенсии'!$B$7)),$A211+1,"")</f>
        <v>#VALUE!</v>
      </c>
      <c r="B212" s="11">
        <f>IFERROR(IF(A212="","",'Расчет пенсии'!$B$9),0)</f>
        <v>0</v>
      </c>
      <c r="C212" s="24">
        <f>IFERROR(B212*(1+'Расчет пенсии'!$B$11)^((12*'Расчет пенсии'!$B$7-'Будущие взносы ЛЧ'!A212)/12),0)</f>
        <v>0</v>
      </c>
      <c r="D212" s="27"/>
      <c r="E212" s="11"/>
    </row>
    <row r="213" spans="1:5" x14ac:dyDescent="0.25">
      <c r="A213" s="12" t="e">
        <f>IF(($A212+1)&lt;(12*MIN('Расчет пенсии'!$B$6,'Расчет пенсии'!$B$7)),$A212+1,"")</f>
        <v>#VALUE!</v>
      </c>
      <c r="B213" s="11">
        <f>IFERROR(IF(A213="","",'Расчет пенсии'!$B$9),0)</f>
        <v>0</v>
      </c>
      <c r="C213" s="24">
        <f>IFERROR(B213*(1+'Расчет пенсии'!$B$11)^((12*'Расчет пенсии'!$B$7-'Будущие взносы ЛЧ'!A213)/12),0)</f>
        <v>0</v>
      </c>
      <c r="D213" s="27"/>
      <c r="E213" s="11"/>
    </row>
    <row r="214" spans="1:5" x14ac:dyDescent="0.25">
      <c r="A214" s="12" t="e">
        <f>IF(($A213+1)&lt;(12*MIN('Расчет пенсии'!$B$6,'Расчет пенсии'!$B$7)),$A213+1,"")</f>
        <v>#VALUE!</v>
      </c>
      <c r="B214" s="11">
        <f>IFERROR(IF(A214="","",'Расчет пенсии'!$B$9),0)</f>
        <v>0</v>
      </c>
      <c r="C214" s="24">
        <f>IFERROR(B214*(1+'Расчет пенсии'!$B$11)^((12*'Расчет пенсии'!$B$7-'Будущие взносы ЛЧ'!A214)/12),0)</f>
        <v>0</v>
      </c>
      <c r="D214" s="27"/>
      <c r="E214" s="11"/>
    </row>
    <row r="215" spans="1:5" x14ac:dyDescent="0.25">
      <c r="A215" s="12" t="e">
        <f>IF(($A214+1)&lt;(12*MIN('Расчет пенсии'!$B$6,'Расчет пенсии'!$B$7)),$A214+1,"")</f>
        <v>#VALUE!</v>
      </c>
      <c r="B215" s="11">
        <f>IFERROR(IF(A215="","",'Расчет пенсии'!$B$9),0)</f>
        <v>0</v>
      </c>
      <c r="C215" s="24">
        <f>IFERROR(B215*(1+'Расчет пенсии'!$B$11)^((12*'Расчет пенсии'!$B$7-'Будущие взносы ЛЧ'!A215)/12),0)</f>
        <v>0</v>
      </c>
      <c r="D215" s="27"/>
      <c r="E215" s="11"/>
    </row>
    <row r="216" spans="1:5" x14ac:dyDescent="0.25">
      <c r="A216" s="12" t="e">
        <f>IF(($A215+1)&lt;(12*MIN('Расчет пенсии'!$B$6,'Расчет пенсии'!$B$7)),$A215+1,"")</f>
        <v>#VALUE!</v>
      </c>
      <c r="B216" s="11">
        <f>IFERROR(IF(A216="","",'Расчет пенсии'!$B$9),0)</f>
        <v>0</v>
      </c>
      <c r="C216" s="24">
        <f>IFERROR(B216*(1+'Расчет пенсии'!$B$11)^((12*'Расчет пенсии'!$B$7-'Будущие взносы ЛЧ'!A216)/12),0)</f>
        <v>0</v>
      </c>
      <c r="D216" s="27"/>
      <c r="E216" s="11"/>
    </row>
    <row r="217" spans="1:5" x14ac:dyDescent="0.25">
      <c r="A217" s="12" t="e">
        <f>IF(($A216+1)&lt;(12*MIN('Расчет пенсии'!$B$6,'Расчет пенсии'!$B$7)),$A216+1,"")</f>
        <v>#VALUE!</v>
      </c>
      <c r="B217" s="11">
        <f>IFERROR(IF(A217="","",'Расчет пенсии'!$B$9),0)</f>
        <v>0</v>
      </c>
      <c r="C217" s="24">
        <f>IFERROR(B217*(1+'Расчет пенсии'!$B$11)^((12*'Расчет пенсии'!$B$7-'Будущие взносы ЛЧ'!A217)/12),0)</f>
        <v>0</v>
      </c>
      <c r="D217" s="27"/>
      <c r="E217" s="11"/>
    </row>
    <row r="218" spans="1:5" x14ac:dyDescent="0.25">
      <c r="A218" s="12" t="e">
        <f>IF(($A217+1)&lt;(12*MIN('Расчет пенсии'!$B$6,'Расчет пенсии'!$B$7)),$A217+1,"")</f>
        <v>#VALUE!</v>
      </c>
      <c r="B218" s="11">
        <f>IFERROR(IF(A218="","",'Расчет пенсии'!$B$9),0)</f>
        <v>0</v>
      </c>
      <c r="C218" s="24">
        <f>IFERROR(B218*(1+'Расчет пенсии'!$B$11)^((12*'Расчет пенсии'!$B$7-'Будущие взносы ЛЧ'!A218)/12),0)</f>
        <v>0</v>
      </c>
      <c r="D218" s="27"/>
      <c r="E218" s="11"/>
    </row>
    <row r="219" spans="1:5" x14ac:dyDescent="0.25">
      <c r="A219" s="12" t="e">
        <f>IF(($A218+1)&lt;(12*MIN('Расчет пенсии'!$B$6,'Расчет пенсии'!$B$7)),$A218+1,"")</f>
        <v>#VALUE!</v>
      </c>
      <c r="B219" s="11">
        <f>IFERROR(IF(A219="","",'Расчет пенсии'!$B$9),0)</f>
        <v>0</v>
      </c>
      <c r="C219" s="24">
        <f>IFERROR(B219*(1+'Расчет пенсии'!$B$11)^((12*'Расчет пенсии'!$B$7-'Будущие взносы ЛЧ'!A219)/12),0)</f>
        <v>0</v>
      </c>
      <c r="D219" s="27"/>
      <c r="E219" s="11"/>
    </row>
    <row r="220" spans="1:5" x14ac:dyDescent="0.25">
      <c r="A220" s="12" t="e">
        <f>IF(($A219+1)&lt;(12*MIN('Расчет пенсии'!$B$6,'Расчет пенсии'!$B$7)),$A219+1,"")</f>
        <v>#VALUE!</v>
      </c>
      <c r="B220" s="11">
        <f>IFERROR(IF(A220="","",'Расчет пенсии'!$B$9),0)</f>
        <v>0</v>
      </c>
      <c r="C220" s="24">
        <f>IFERROR(B220*(1+'Расчет пенсии'!$B$11)^((12*'Расчет пенсии'!$B$7-'Будущие взносы ЛЧ'!A220)/12),0)</f>
        <v>0</v>
      </c>
      <c r="D220" s="27"/>
      <c r="E220" s="11"/>
    </row>
    <row r="221" spans="1:5" x14ac:dyDescent="0.25">
      <c r="A221" s="12" t="e">
        <f>IF(($A220+1)&lt;(12*MIN('Расчет пенсии'!$B$6,'Расчет пенсии'!$B$7)),$A220+1,"")</f>
        <v>#VALUE!</v>
      </c>
      <c r="B221" s="11">
        <f>IFERROR(IF(A221="","",'Расчет пенсии'!$B$9),0)</f>
        <v>0</v>
      </c>
      <c r="C221" s="24">
        <f>IFERROR(B221*(1+'Расчет пенсии'!$B$11)^((12*'Расчет пенсии'!$B$7-'Будущие взносы ЛЧ'!A221)/12),0)</f>
        <v>0</v>
      </c>
      <c r="D221" s="27"/>
      <c r="E221" s="11"/>
    </row>
    <row r="222" spans="1:5" x14ac:dyDescent="0.25">
      <c r="A222" s="12" t="e">
        <f>IF(($A221+1)&lt;(12*MIN('Расчет пенсии'!$B$6,'Расчет пенсии'!$B$7)),$A221+1,"")</f>
        <v>#VALUE!</v>
      </c>
      <c r="B222" s="11">
        <f>IFERROR(IF(A222="","",'Расчет пенсии'!$B$9),0)</f>
        <v>0</v>
      </c>
      <c r="C222" s="24">
        <f>IFERROR(B222*(1+'Расчет пенсии'!$B$11)^((12*'Расчет пенсии'!$B$7-'Будущие взносы ЛЧ'!A222)/12),0)</f>
        <v>0</v>
      </c>
      <c r="D222" s="27"/>
      <c r="E222" s="11"/>
    </row>
    <row r="223" spans="1:5" x14ac:dyDescent="0.25">
      <c r="A223" s="12" t="e">
        <f>IF(($A222+1)&lt;(12*MIN('Расчет пенсии'!$B$6,'Расчет пенсии'!$B$7)),$A222+1,"")</f>
        <v>#VALUE!</v>
      </c>
      <c r="B223" s="11">
        <f>IFERROR(IF(A223="","",'Расчет пенсии'!$B$9),0)</f>
        <v>0</v>
      </c>
      <c r="C223" s="24">
        <f>IFERROR(B223*(1+'Расчет пенсии'!$B$11)^((12*'Расчет пенсии'!$B$7-'Будущие взносы ЛЧ'!A223)/12),0)</f>
        <v>0</v>
      </c>
      <c r="D223" s="27"/>
      <c r="E223" s="11"/>
    </row>
    <row r="224" spans="1:5" x14ac:dyDescent="0.25">
      <c r="A224" s="12" t="e">
        <f>IF(($A223+1)&lt;(12*MIN('Расчет пенсии'!$B$6,'Расчет пенсии'!$B$7)),$A223+1,"")</f>
        <v>#VALUE!</v>
      </c>
      <c r="B224" s="11">
        <f>IFERROR(IF(A224="","",'Расчет пенсии'!$B$9),0)</f>
        <v>0</v>
      </c>
      <c r="C224" s="24">
        <f>IFERROR(B224*(1+'Расчет пенсии'!$B$11)^((12*'Расчет пенсии'!$B$7-'Будущие взносы ЛЧ'!A224)/12),0)</f>
        <v>0</v>
      </c>
      <c r="D224" s="27"/>
      <c r="E224" s="11"/>
    </row>
    <row r="225" spans="1:5" x14ac:dyDescent="0.25">
      <c r="A225" s="12" t="e">
        <f>IF(($A224+1)&lt;(12*MIN('Расчет пенсии'!$B$6,'Расчет пенсии'!$B$7)),$A224+1,"")</f>
        <v>#VALUE!</v>
      </c>
      <c r="B225" s="11">
        <f>IFERROR(IF(A225="","",'Расчет пенсии'!$B$9),0)</f>
        <v>0</v>
      </c>
      <c r="C225" s="24">
        <f>IFERROR(B225*(1+'Расчет пенсии'!$B$11)^((12*'Расчет пенсии'!$B$7-'Будущие взносы ЛЧ'!A225)/12),0)</f>
        <v>0</v>
      </c>
      <c r="D225" s="27"/>
      <c r="E225" s="11"/>
    </row>
    <row r="226" spans="1:5" x14ac:dyDescent="0.25">
      <c r="A226" s="12" t="e">
        <f>IF(($A225+1)&lt;(12*MIN('Расчет пенсии'!$B$6,'Расчет пенсии'!$B$7)),$A225+1,"")</f>
        <v>#VALUE!</v>
      </c>
      <c r="B226" s="11">
        <f>IFERROR(IF(A226="","",'Расчет пенсии'!$B$9),0)</f>
        <v>0</v>
      </c>
      <c r="C226" s="24">
        <f>IFERROR(B226*(1+'Расчет пенсии'!$B$11)^((12*'Расчет пенсии'!$B$7-'Будущие взносы ЛЧ'!A226)/12),0)</f>
        <v>0</v>
      </c>
      <c r="D226" s="27"/>
      <c r="E226" s="11"/>
    </row>
    <row r="227" spans="1:5" x14ac:dyDescent="0.25">
      <c r="A227" s="12" t="e">
        <f>IF(($A226+1)&lt;(12*MIN('Расчет пенсии'!$B$6,'Расчет пенсии'!$B$7)),$A226+1,"")</f>
        <v>#VALUE!</v>
      </c>
      <c r="B227" s="11">
        <f>IFERROR(IF(A227="","",'Расчет пенсии'!$B$9),0)</f>
        <v>0</v>
      </c>
      <c r="C227" s="24">
        <f>IFERROR(B227*(1+'Расчет пенсии'!$B$11)^((12*'Расчет пенсии'!$B$7-'Будущие взносы ЛЧ'!A227)/12),0)</f>
        <v>0</v>
      </c>
      <c r="D227" s="27"/>
      <c r="E227" s="11"/>
    </row>
    <row r="228" spans="1:5" x14ac:dyDescent="0.25">
      <c r="A228" s="12" t="e">
        <f>IF(($A227+1)&lt;(12*MIN('Расчет пенсии'!$B$6,'Расчет пенсии'!$B$7)),$A227+1,"")</f>
        <v>#VALUE!</v>
      </c>
      <c r="B228" s="11">
        <f>IFERROR(IF(A228="","",'Расчет пенсии'!$B$9),0)</f>
        <v>0</v>
      </c>
      <c r="C228" s="24">
        <f>IFERROR(B228*(1+'Расчет пенсии'!$B$11)^((12*'Расчет пенсии'!$B$7-'Будущие взносы ЛЧ'!A228)/12),0)</f>
        <v>0</v>
      </c>
      <c r="D228" s="27"/>
      <c r="E228" s="11"/>
    </row>
    <row r="229" spans="1:5" x14ac:dyDescent="0.25">
      <c r="A229" s="12" t="e">
        <f>IF(($A228+1)&lt;(12*MIN('Расчет пенсии'!$B$6,'Расчет пенсии'!$B$7)),$A228+1,"")</f>
        <v>#VALUE!</v>
      </c>
      <c r="B229" s="11">
        <f>IFERROR(IF(A229="","",'Расчет пенсии'!$B$9),0)</f>
        <v>0</v>
      </c>
      <c r="C229" s="24">
        <f>IFERROR(B229*(1+'Расчет пенсии'!$B$11)^((12*'Расчет пенсии'!$B$7-'Будущие взносы ЛЧ'!A229)/12),0)</f>
        <v>0</v>
      </c>
      <c r="D229" s="27"/>
      <c r="E229" s="11"/>
    </row>
    <row r="230" spans="1:5" x14ac:dyDescent="0.25">
      <c r="A230" s="12" t="e">
        <f>IF(($A229+1)&lt;(12*MIN('Расчет пенсии'!$B$6,'Расчет пенсии'!$B$7)),$A229+1,"")</f>
        <v>#VALUE!</v>
      </c>
      <c r="B230" s="11">
        <f>IFERROR(IF(A230="","",'Расчет пенсии'!$B$9),0)</f>
        <v>0</v>
      </c>
      <c r="C230" s="24">
        <f>IFERROR(B230*(1+'Расчет пенсии'!$B$11)^((12*'Расчет пенсии'!$B$7-'Будущие взносы ЛЧ'!A230)/12),0)</f>
        <v>0</v>
      </c>
      <c r="D230" s="27"/>
      <c r="E230" s="11"/>
    </row>
    <row r="231" spans="1:5" x14ac:dyDescent="0.25">
      <c r="A231" s="12" t="e">
        <f>IF(($A230+1)&lt;(12*MIN('Расчет пенсии'!$B$6,'Расчет пенсии'!$B$7)),$A230+1,"")</f>
        <v>#VALUE!</v>
      </c>
      <c r="B231" s="11">
        <f>IFERROR(IF(A231="","",'Расчет пенсии'!$B$9),0)</f>
        <v>0</v>
      </c>
      <c r="C231" s="24">
        <f>IFERROR(B231*(1+'Расчет пенсии'!$B$11)^((12*'Расчет пенсии'!$B$7-'Будущие взносы ЛЧ'!A231)/12),0)</f>
        <v>0</v>
      </c>
      <c r="D231" s="27"/>
      <c r="E231" s="11"/>
    </row>
    <row r="232" spans="1:5" x14ac:dyDescent="0.25">
      <c r="A232" s="12" t="e">
        <f>IF(($A231+1)&lt;(12*MIN('Расчет пенсии'!$B$6,'Расчет пенсии'!$B$7)),$A231+1,"")</f>
        <v>#VALUE!</v>
      </c>
      <c r="B232" s="11">
        <f>IFERROR(IF(A232="","",'Расчет пенсии'!$B$9),0)</f>
        <v>0</v>
      </c>
      <c r="C232" s="24">
        <f>IFERROR(B232*(1+'Расчет пенсии'!$B$11)^((12*'Расчет пенсии'!$B$7-'Будущие взносы ЛЧ'!A232)/12),0)</f>
        <v>0</v>
      </c>
      <c r="D232" s="27"/>
      <c r="E232" s="11"/>
    </row>
    <row r="233" spans="1:5" x14ac:dyDescent="0.25">
      <c r="A233" s="12" t="e">
        <f>IF(($A232+1)&lt;(12*MIN('Расчет пенсии'!$B$6,'Расчет пенсии'!$B$7)),$A232+1,"")</f>
        <v>#VALUE!</v>
      </c>
      <c r="B233" s="11">
        <f>IFERROR(IF(A233="","",'Расчет пенсии'!$B$9),0)</f>
        <v>0</v>
      </c>
      <c r="C233" s="24">
        <f>IFERROR(B233*(1+'Расчет пенсии'!$B$11)^((12*'Расчет пенсии'!$B$7-'Будущие взносы ЛЧ'!A233)/12),0)</f>
        <v>0</v>
      </c>
      <c r="D233" s="27"/>
      <c r="E233" s="11"/>
    </row>
    <row r="234" spans="1:5" x14ac:dyDescent="0.25">
      <c r="A234" s="12" t="e">
        <f>IF(($A233+1)&lt;(12*MIN('Расчет пенсии'!$B$6,'Расчет пенсии'!$B$7)),$A233+1,"")</f>
        <v>#VALUE!</v>
      </c>
      <c r="B234" s="11">
        <f>IFERROR(IF(A234="","",'Расчет пенсии'!$B$9),0)</f>
        <v>0</v>
      </c>
      <c r="C234" s="24">
        <f>IFERROR(B234*(1+'Расчет пенсии'!$B$11)^((12*'Расчет пенсии'!$B$7-'Будущие взносы ЛЧ'!A234)/12),0)</f>
        <v>0</v>
      </c>
      <c r="D234" s="27"/>
      <c r="E234" s="11"/>
    </row>
    <row r="235" spans="1:5" x14ac:dyDescent="0.25">
      <c r="A235" s="12" t="e">
        <f>IF(($A234+1)&lt;(12*MIN('Расчет пенсии'!$B$6,'Расчет пенсии'!$B$7)),$A234+1,"")</f>
        <v>#VALUE!</v>
      </c>
      <c r="B235" s="11">
        <f>IFERROR(IF(A235="","",'Расчет пенсии'!$B$9),0)</f>
        <v>0</v>
      </c>
      <c r="C235" s="24">
        <f>IFERROR(B235*(1+'Расчет пенсии'!$B$11)^((12*'Расчет пенсии'!$B$7-'Будущие взносы ЛЧ'!A235)/12),0)</f>
        <v>0</v>
      </c>
      <c r="D235" s="27"/>
      <c r="E235" s="11"/>
    </row>
    <row r="236" spans="1:5" x14ac:dyDescent="0.25">
      <c r="A236" s="12" t="e">
        <f>IF(($A235+1)&lt;(12*MIN('Расчет пенсии'!$B$6,'Расчет пенсии'!$B$7)),$A235+1,"")</f>
        <v>#VALUE!</v>
      </c>
      <c r="B236" s="11">
        <f>IFERROR(IF(A236="","",'Расчет пенсии'!$B$9),0)</f>
        <v>0</v>
      </c>
      <c r="C236" s="24">
        <f>IFERROR(B236*(1+'Расчет пенсии'!$B$11)^((12*'Расчет пенсии'!$B$7-'Будущие взносы ЛЧ'!A236)/12),0)</f>
        <v>0</v>
      </c>
      <c r="D236" s="27"/>
      <c r="E236" s="11"/>
    </row>
    <row r="237" spans="1:5" x14ac:dyDescent="0.25">
      <c r="A237" s="12" t="e">
        <f>IF(($A236+1)&lt;(12*MIN('Расчет пенсии'!$B$6,'Расчет пенсии'!$B$7)),$A236+1,"")</f>
        <v>#VALUE!</v>
      </c>
      <c r="B237" s="11">
        <f>IFERROR(IF(A237="","",'Расчет пенсии'!$B$9),0)</f>
        <v>0</v>
      </c>
      <c r="C237" s="24">
        <f>IFERROR(B237*(1+'Расчет пенсии'!$B$11)^((12*'Расчет пенсии'!$B$7-'Будущие взносы ЛЧ'!A237)/12),0)</f>
        <v>0</v>
      </c>
      <c r="D237" s="27"/>
      <c r="E237" s="11"/>
    </row>
    <row r="238" spans="1:5" x14ac:dyDescent="0.25">
      <c r="A238" s="12" t="e">
        <f>IF(($A237+1)&lt;(12*MIN('Расчет пенсии'!$B$6,'Расчет пенсии'!$B$7)),$A237+1,"")</f>
        <v>#VALUE!</v>
      </c>
      <c r="B238" s="11">
        <f>IFERROR(IF(A238="","",'Расчет пенсии'!$B$9),0)</f>
        <v>0</v>
      </c>
      <c r="C238" s="24">
        <f>IFERROR(B238*(1+'Расчет пенсии'!$B$11)^((12*'Расчет пенсии'!$B$7-'Будущие взносы ЛЧ'!A238)/12),0)</f>
        <v>0</v>
      </c>
      <c r="D238" s="27"/>
      <c r="E238" s="11"/>
    </row>
    <row r="239" spans="1:5" x14ac:dyDescent="0.25">
      <c r="A239" s="12" t="e">
        <f>IF(($A238+1)&lt;(12*MIN('Расчет пенсии'!$B$6,'Расчет пенсии'!$B$7)),$A238+1,"")</f>
        <v>#VALUE!</v>
      </c>
      <c r="B239" s="11">
        <f>IFERROR(IF(A239="","",'Расчет пенсии'!$B$9),0)</f>
        <v>0</v>
      </c>
      <c r="C239" s="24">
        <f>IFERROR(B239*(1+'Расчет пенсии'!$B$11)^((12*'Расчет пенсии'!$B$7-'Будущие взносы ЛЧ'!A239)/12),0)</f>
        <v>0</v>
      </c>
      <c r="D239" s="27"/>
      <c r="E239" s="11"/>
    </row>
    <row r="240" spans="1:5" x14ac:dyDescent="0.25">
      <c r="A240" s="12" t="e">
        <f>IF(($A239+1)&lt;(12*MIN('Расчет пенсии'!$B$6,'Расчет пенсии'!$B$7)),$A239+1,"")</f>
        <v>#VALUE!</v>
      </c>
      <c r="B240" s="11">
        <f>IFERROR(IF(A240="","",'Расчет пенсии'!$B$9),0)</f>
        <v>0</v>
      </c>
      <c r="C240" s="24">
        <f>IFERROR(B240*(1+'Расчет пенсии'!$B$11)^((12*'Расчет пенсии'!$B$7-'Будущие взносы ЛЧ'!A240)/12),0)</f>
        <v>0</v>
      </c>
      <c r="D240" s="27"/>
      <c r="E240" s="11"/>
    </row>
    <row r="241" spans="1:5" x14ac:dyDescent="0.25">
      <c r="A241" s="12" t="e">
        <f>IF(($A240+1)&lt;(12*MIN('Расчет пенсии'!$B$6,'Расчет пенсии'!$B$7)),$A240+1,"")</f>
        <v>#VALUE!</v>
      </c>
      <c r="B241" s="11">
        <f>IFERROR(IF(A241="","",'Расчет пенсии'!$B$9),0)</f>
        <v>0</v>
      </c>
      <c r="C241" s="24">
        <f>IFERROR(B241*(1+'Расчет пенсии'!$B$11)^((12*'Расчет пенсии'!$B$7-'Будущие взносы ЛЧ'!A241)/12),0)</f>
        <v>0</v>
      </c>
      <c r="D241" s="27"/>
      <c r="E241" s="11"/>
    </row>
    <row r="242" spans="1:5" x14ac:dyDescent="0.25">
      <c r="A242" s="12" t="e">
        <f>IF(($A241+1)&lt;(12*MIN('Расчет пенсии'!$B$6,'Расчет пенсии'!$B$7)),$A241+1,"")</f>
        <v>#VALUE!</v>
      </c>
      <c r="B242" s="11">
        <f>IFERROR(IF(A242="","",'Расчет пенсии'!$B$9),0)</f>
        <v>0</v>
      </c>
      <c r="C242" s="24">
        <f>IFERROR(B242*(1+'Расчет пенсии'!$B$11)^((12*'Расчет пенсии'!$B$7-'Будущие взносы ЛЧ'!A242)/12),0)</f>
        <v>0</v>
      </c>
      <c r="D242" s="27"/>
      <c r="E242" s="11"/>
    </row>
    <row r="243" spans="1:5" x14ac:dyDescent="0.25">
      <c r="A243" s="12" t="e">
        <f>IF(($A242+1)&lt;(12*MIN('Расчет пенсии'!$B$6,'Расчет пенсии'!$B$7)),$A242+1,"")</f>
        <v>#VALUE!</v>
      </c>
      <c r="B243" s="11">
        <f>IFERROR(IF(A243="","",'Расчет пенсии'!$B$9),0)</f>
        <v>0</v>
      </c>
      <c r="C243" s="24">
        <f>IFERROR(B243*(1+'Расчет пенсии'!$B$11)^((12*'Расчет пенсии'!$B$7-'Будущие взносы ЛЧ'!A243)/12),0)</f>
        <v>0</v>
      </c>
      <c r="D243" s="27"/>
      <c r="E243" s="11"/>
    </row>
    <row r="244" spans="1:5" x14ac:dyDescent="0.25">
      <c r="A244" s="12" t="e">
        <f>IF(($A243+1)&lt;(12*MIN('Расчет пенсии'!$B$6,'Расчет пенсии'!$B$7)),$A243+1,"")</f>
        <v>#VALUE!</v>
      </c>
      <c r="B244" s="11">
        <f>IFERROR(IF(A244="","",'Расчет пенсии'!$B$9),0)</f>
        <v>0</v>
      </c>
      <c r="C244" s="24">
        <f>IFERROR(B244*(1+'Расчет пенсии'!$B$11)^((12*'Расчет пенсии'!$B$7-'Будущие взносы ЛЧ'!A244)/12),0)</f>
        <v>0</v>
      </c>
      <c r="D244" s="27"/>
      <c r="E244" s="11"/>
    </row>
    <row r="245" spans="1:5" x14ac:dyDescent="0.25">
      <c r="A245" s="12" t="e">
        <f>IF(($A244+1)&lt;(12*MIN('Расчет пенсии'!$B$6,'Расчет пенсии'!$B$7)),$A244+1,"")</f>
        <v>#VALUE!</v>
      </c>
      <c r="B245" s="11">
        <f>IFERROR(IF(A245="","",'Расчет пенсии'!$B$9),0)</f>
        <v>0</v>
      </c>
      <c r="C245" s="24">
        <f>IFERROR(B245*(1+'Расчет пенсии'!$B$11)^((12*'Расчет пенсии'!$B$7-'Будущие взносы ЛЧ'!A245)/12),0)</f>
        <v>0</v>
      </c>
      <c r="D245" s="27"/>
      <c r="E245" s="11"/>
    </row>
    <row r="246" spans="1:5" x14ac:dyDescent="0.25">
      <c r="A246" s="12" t="e">
        <f>IF(($A245+1)&lt;(12*MIN('Расчет пенсии'!$B$6,'Расчет пенсии'!$B$7)),$A245+1,"")</f>
        <v>#VALUE!</v>
      </c>
      <c r="B246" s="11">
        <f>IFERROR(IF(A246="","",'Расчет пенсии'!$B$9),0)</f>
        <v>0</v>
      </c>
      <c r="C246" s="24">
        <f>IFERROR(B246*(1+'Расчет пенсии'!$B$11)^((12*'Расчет пенсии'!$B$7-'Будущие взносы ЛЧ'!A246)/12),0)</f>
        <v>0</v>
      </c>
      <c r="D246" s="27"/>
      <c r="E246" s="11"/>
    </row>
    <row r="247" spans="1:5" x14ac:dyDescent="0.25">
      <c r="A247" s="12" t="e">
        <f>IF(($A246+1)&lt;(12*MIN('Расчет пенсии'!$B$6,'Расчет пенсии'!$B$7)),$A246+1,"")</f>
        <v>#VALUE!</v>
      </c>
      <c r="B247" s="11">
        <f>IFERROR(IF(A247="","",'Расчет пенсии'!$B$9),0)</f>
        <v>0</v>
      </c>
      <c r="C247" s="24">
        <f>IFERROR(B247*(1+'Расчет пенсии'!$B$11)^((12*'Расчет пенсии'!$B$7-'Будущие взносы ЛЧ'!A247)/12),0)</f>
        <v>0</v>
      </c>
      <c r="D247" s="27"/>
      <c r="E247" s="11"/>
    </row>
    <row r="248" spans="1:5" x14ac:dyDescent="0.25">
      <c r="A248" s="12" t="e">
        <f>IF(($A247+1)&lt;(12*MIN('Расчет пенсии'!$B$6,'Расчет пенсии'!$B$7)),$A247+1,"")</f>
        <v>#VALUE!</v>
      </c>
      <c r="B248" s="11">
        <f>IFERROR(IF(A248="","",'Расчет пенсии'!$B$9),0)</f>
        <v>0</v>
      </c>
      <c r="C248" s="24">
        <f>IFERROR(B248*(1+'Расчет пенсии'!$B$11)^((12*'Расчет пенсии'!$B$7-'Будущие взносы ЛЧ'!A248)/12),0)</f>
        <v>0</v>
      </c>
      <c r="D248" s="27"/>
      <c r="E248" s="11"/>
    </row>
    <row r="249" spans="1:5" x14ac:dyDescent="0.25">
      <c r="A249" s="12" t="e">
        <f>IF(($A248+1)&lt;(12*MIN('Расчет пенсии'!$B$6,'Расчет пенсии'!$B$7)),$A248+1,"")</f>
        <v>#VALUE!</v>
      </c>
      <c r="B249" s="11">
        <f>IFERROR(IF(A249="","",'Расчет пенсии'!$B$9),0)</f>
        <v>0</v>
      </c>
      <c r="C249" s="24">
        <f>IFERROR(B249*(1+'Расчет пенсии'!$B$11)^((12*'Расчет пенсии'!$B$7-'Будущие взносы ЛЧ'!A249)/12),0)</f>
        <v>0</v>
      </c>
      <c r="D249" s="27"/>
      <c r="E249" s="11"/>
    </row>
    <row r="250" spans="1:5" x14ac:dyDescent="0.25">
      <c r="A250" s="12" t="e">
        <f>IF(($A249+1)&lt;(12*MIN('Расчет пенсии'!$B$6,'Расчет пенсии'!$B$7)),$A249+1,"")</f>
        <v>#VALUE!</v>
      </c>
      <c r="B250" s="11">
        <f>IFERROR(IF(A250="","",'Расчет пенсии'!$B$9),0)</f>
        <v>0</v>
      </c>
      <c r="C250" s="24">
        <f>IFERROR(B250*(1+'Расчет пенсии'!$B$11)^((12*'Расчет пенсии'!$B$7-'Будущие взносы ЛЧ'!A250)/12),0)</f>
        <v>0</v>
      </c>
      <c r="D250" s="27"/>
      <c r="E250" s="11"/>
    </row>
    <row r="251" spans="1:5" x14ac:dyDescent="0.25">
      <c r="A251" s="12" t="e">
        <f>IF(($A250+1)&lt;(12*MIN('Расчет пенсии'!$B$6,'Расчет пенсии'!$B$7)),$A250+1,"")</f>
        <v>#VALUE!</v>
      </c>
      <c r="B251" s="11">
        <f>IFERROR(IF(A251="","",'Расчет пенсии'!$B$9),0)</f>
        <v>0</v>
      </c>
      <c r="C251" s="24">
        <f>IFERROR(B251*(1+'Расчет пенсии'!$B$11)^((12*'Расчет пенсии'!$B$7-'Будущие взносы ЛЧ'!A251)/12),0)</f>
        <v>0</v>
      </c>
      <c r="D251" s="27"/>
      <c r="E251" s="11"/>
    </row>
    <row r="252" spans="1:5" x14ac:dyDescent="0.25">
      <c r="A252" s="12" t="e">
        <f>IF(($A251+1)&lt;(12*MIN('Расчет пенсии'!$B$6,'Расчет пенсии'!$B$7)),$A251+1,"")</f>
        <v>#VALUE!</v>
      </c>
      <c r="B252" s="11">
        <f>IFERROR(IF(A252="","",'Расчет пенсии'!$B$9),0)</f>
        <v>0</v>
      </c>
      <c r="C252" s="24">
        <f>IFERROR(B252*(1+'Расчет пенсии'!$B$11)^((12*'Расчет пенсии'!$B$7-'Будущие взносы ЛЧ'!A252)/12),0)</f>
        <v>0</v>
      </c>
      <c r="D252" s="27"/>
      <c r="E252" s="11"/>
    </row>
    <row r="253" spans="1:5" x14ac:dyDescent="0.25">
      <c r="A253" s="12" t="e">
        <f>IF(($A252+1)&lt;(12*MIN('Расчет пенсии'!$B$6,'Расчет пенсии'!$B$7)),$A252+1,"")</f>
        <v>#VALUE!</v>
      </c>
      <c r="B253" s="11">
        <f>IFERROR(IF(A253="","",'Расчет пенсии'!$B$9),0)</f>
        <v>0</v>
      </c>
      <c r="C253" s="24">
        <f>IFERROR(B253*(1+'Расчет пенсии'!$B$11)^((12*'Расчет пенсии'!$B$7-'Будущие взносы ЛЧ'!A253)/12),0)</f>
        <v>0</v>
      </c>
      <c r="D253" s="27"/>
      <c r="E253" s="11"/>
    </row>
    <row r="254" spans="1:5" x14ac:dyDescent="0.25">
      <c r="A254" s="12" t="e">
        <f>IF(($A253+1)&lt;(12*MIN('Расчет пенсии'!$B$6,'Расчет пенсии'!$B$7)),$A253+1,"")</f>
        <v>#VALUE!</v>
      </c>
      <c r="B254" s="11">
        <f>IFERROR(IF(A254="","",'Расчет пенсии'!$B$9),0)</f>
        <v>0</v>
      </c>
      <c r="C254" s="24">
        <f>IFERROR(B254*(1+'Расчет пенсии'!$B$11)^((12*'Расчет пенсии'!$B$7-'Будущие взносы ЛЧ'!A254)/12),0)</f>
        <v>0</v>
      </c>
      <c r="D254" s="27"/>
      <c r="E254" s="11"/>
    </row>
    <row r="255" spans="1:5" x14ac:dyDescent="0.25">
      <c r="A255" s="12" t="e">
        <f>IF(($A254+1)&lt;(12*MIN('Расчет пенсии'!$B$6,'Расчет пенсии'!$B$7)),$A254+1,"")</f>
        <v>#VALUE!</v>
      </c>
      <c r="B255" s="11">
        <f>IFERROR(IF(A255="","",'Расчет пенсии'!$B$9),0)</f>
        <v>0</v>
      </c>
      <c r="C255" s="24">
        <f>IFERROR(B255*(1+'Расчет пенсии'!$B$11)^((12*'Расчет пенсии'!$B$7-'Будущие взносы ЛЧ'!A255)/12),0)</f>
        <v>0</v>
      </c>
      <c r="D255" s="27"/>
      <c r="E255" s="11"/>
    </row>
    <row r="256" spans="1:5" x14ac:dyDescent="0.25">
      <c r="A256" s="12" t="e">
        <f>IF(($A255+1)&lt;(12*MIN('Расчет пенсии'!$B$6,'Расчет пенсии'!$B$7)),$A255+1,"")</f>
        <v>#VALUE!</v>
      </c>
      <c r="B256" s="11">
        <f>IFERROR(IF(A256="","",'Расчет пенсии'!$B$9),0)</f>
        <v>0</v>
      </c>
      <c r="C256" s="24">
        <f>IFERROR(B256*(1+'Расчет пенсии'!$B$11)^((12*'Расчет пенсии'!$B$7-'Будущие взносы ЛЧ'!A256)/12),0)</f>
        <v>0</v>
      </c>
      <c r="D256" s="27"/>
      <c r="E256" s="11"/>
    </row>
    <row r="257" spans="1:5" x14ac:dyDescent="0.25">
      <c r="A257" s="12" t="e">
        <f>IF(($A256+1)&lt;(12*MIN('Расчет пенсии'!$B$6,'Расчет пенсии'!$B$7)),$A256+1,"")</f>
        <v>#VALUE!</v>
      </c>
      <c r="B257" s="11">
        <f>IFERROR(IF(A257="","",'Расчет пенсии'!$B$9),0)</f>
        <v>0</v>
      </c>
      <c r="C257" s="24">
        <f>IFERROR(B257*(1+'Расчет пенсии'!$B$11)^((12*'Расчет пенсии'!$B$7-'Будущие взносы ЛЧ'!A257)/12),0)</f>
        <v>0</v>
      </c>
      <c r="D257" s="27"/>
      <c r="E257" s="11"/>
    </row>
    <row r="258" spans="1:5" x14ac:dyDescent="0.25">
      <c r="A258" s="12" t="e">
        <f>IF(($A257+1)&lt;(12*MIN('Расчет пенсии'!$B$6,'Расчет пенсии'!$B$7)),$A257+1,"")</f>
        <v>#VALUE!</v>
      </c>
      <c r="B258" s="11">
        <f>IFERROR(IF(A258="","",'Расчет пенсии'!$B$9),0)</f>
        <v>0</v>
      </c>
      <c r="C258" s="24">
        <f>IFERROR(B258*(1+'Расчет пенсии'!$B$11)^((12*'Расчет пенсии'!$B$7-'Будущие взносы ЛЧ'!A258)/12),0)</f>
        <v>0</v>
      </c>
      <c r="D258" s="27"/>
      <c r="E258" s="11"/>
    </row>
    <row r="259" spans="1:5" x14ac:dyDescent="0.25">
      <c r="A259" s="12" t="e">
        <f>IF(($A258+1)&lt;(12*MIN('Расчет пенсии'!$B$6,'Расчет пенсии'!$B$7)),$A258+1,"")</f>
        <v>#VALUE!</v>
      </c>
      <c r="B259" s="11">
        <f>IFERROR(IF(A259="","",'Расчет пенсии'!$B$9),0)</f>
        <v>0</v>
      </c>
      <c r="C259" s="24">
        <f>IFERROR(B259*(1+'Расчет пенсии'!$B$11)^((12*'Расчет пенсии'!$B$7-'Будущие взносы ЛЧ'!A259)/12),0)</f>
        <v>0</v>
      </c>
      <c r="D259" s="27"/>
      <c r="E259" s="11"/>
    </row>
    <row r="260" spans="1:5" x14ac:dyDescent="0.25">
      <c r="A260" s="12" t="e">
        <f>IF(($A259+1)&lt;(12*MIN('Расчет пенсии'!$B$6,'Расчет пенсии'!$B$7)),$A259+1,"")</f>
        <v>#VALUE!</v>
      </c>
      <c r="B260" s="11">
        <f>IFERROR(IF(A260="","",'Расчет пенсии'!$B$9),0)</f>
        <v>0</v>
      </c>
      <c r="C260" s="24">
        <f>IFERROR(B260*(1+'Расчет пенсии'!$B$11)^((12*'Расчет пенсии'!$B$7-'Будущие взносы ЛЧ'!A260)/12),0)</f>
        <v>0</v>
      </c>
      <c r="D260" s="27"/>
      <c r="E260" s="11"/>
    </row>
    <row r="261" spans="1:5" x14ac:dyDescent="0.25">
      <c r="A261" s="12" t="e">
        <f>IF(($A260+1)&lt;(12*MIN('Расчет пенсии'!$B$6,'Расчет пенсии'!$B$7)),$A260+1,"")</f>
        <v>#VALUE!</v>
      </c>
      <c r="B261" s="11">
        <f>IFERROR(IF(A261="","",'Расчет пенсии'!$B$9),0)</f>
        <v>0</v>
      </c>
      <c r="C261" s="24">
        <f>IFERROR(B261*(1+'Расчет пенсии'!$B$11)^((12*'Расчет пенсии'!$B$7-'Будущие взносы ЛЧ'!A261)/12),0)</f>
        <v>0</v>
      </c>
      <c r="D261" s="27"/>
      <c r="E261" s="11"/>
    </row>
    <row r="262" spans="1:5" x14ac:dyDescent="0.25">
      <c r="A262" s="12" t="e">
        <f>IF(($A261+1)&lt;(12*MIN('Расчет пенсии'!$B$6,'Расчет пенсии'!$B$7)),$A261+1,"")</f>
        <v>#VALUE!</v>
      </c>
      <c r="B262" s="11">
        <f>IFERROR(IF(A262="","",'Расчет пенсии'!$B$9),0)</f>
        <v>0</v>
      </c>
      <c r="C262" s="24">
        <f>IFERROR(B262*(1+'Расчет пенсии'!$B$11)^((12*'Расчет пенсии'!$B$7-'Будущие взносы ЛЧ'!A262)/12),0)</f>
        <v>0</v>
      </c>
      <c r="D262" s="27"/>
      <c r="E262" s="11"/>
    </row>
    <row r="263" spans="1:5" x14ac:dyDescent="0.25">
      <c r="A263" s="12" t="e">
        <f>IF(($A262+1)&lt;(12*MIN('Расчет пенсии'!$B$6,'Расчет пенсии'!$B$7)),$A262+1,"")</f>
        <v>#VALUE!</v>
      </c>
      <c r="B263" s="11">
        <f>IFERROR(IF(A263="","",'Расчет пенсии'!$B$9),0)</f>
        <v>0</v>
      </c>
      <c r="C263" s="24">
        <f>IFERROR(B263*(1+'Расчет пенсии'!$B$11)^((12*'Расчет пенсии'!$B$7-'Будущие взносы ЛЧ'!A263)/12),0)</f>
        <v>0</v>
      </c>
      <c r="D263" s="27"/>
      <c r="E263" s="11"/>
    </row>
    <row r="264" spans="1:5" x14ac:dyDescent="0.25">
      <c r="A264" s="12" t="e">
        <f>IF(($A263+1)&lt;(12*MIN('Расчет пенсии'!$B$6,'Расчет пенсии'!$B$7)),$A263+1,"")</f>
        <v>#VALUE!</v>
      </c>
      <c r="B264" s="11">
        <f>IFERROR(IF(A264="","",'Расчет пенсии'!$B$9),0)</f>
        <v>0</v>
      </c>
      <c r="C264" s="24">
        <f>IFERROR(B264*(1+'Расчет пенсии'!$B$11)^((12*'Расчет пенсии'!$B$7-'Будущие взносы ЛЧ'!A264)/12),0)</f>
        <v>0</v>
      </c>
      <c r="D264" s="27"/>
      <c r="E264" s="11"/>
    </row>
    <row r="265" spans="1:5" x14ac:dyDescent="0.25">
      <c r="A265" s="12" t="e">
        <f>IF(($A264+1)&lt;(12*MIN('Расчет пенсии'!$B$6,'Расчет пенсии'!$B$7)),$A264+1,"")</f>
        <v>#VALUE!</v>
      </c>
      <c r="B265" s="11">
        <f>IFERROR(IF(A265="","",'Расчет пенсии'!$B$9),0)</f>
        <v>0</v>
      </c>
      <c r="C265" s="24">
        <f>IFERROR(B265*(1+'Расчет пенсии'!$B$11)^((12*'Расчет пенсии'!$B$7-'Будущие взносы ЛЧ'!A265)/12),0)</f>
        <v>0</v>
      </c>
      <c r="D265" s="27"/>
      <c r="E265" s="11"/>
    </row>
    <row r="266" spans="1:5" x14ac:dyDescent="0.25">
      <c r="A266" s="12" t="e">
        <f>IF(($A265+1)&lt;(12*MIN('Расчет пенсии'!$B$6,'Расчет пенсии'!$B$7)),$A265+1,"")</f>
        <v>#VALUE!</v>
      </c>
      <c r="B266" s="11">
        <f>IFERROR(IF(A266="","",'Расчет пенсии'!$B$9),0)</f>
        <v>0</v>
      </c>
      <c r="C266" s="24">
        <f>IFERROR(B266*(1+'Расчет пенсии'!$B$11)^((12*'Расчет пенсии'!$B$7-'Будущие взносы ЛЧ'!A266)/12),0)</f>
        <v>0</v>
      </c>
      <c r="D266" s="27"/>
      <c r="E266" s="11"/>
    </row>
    <row r="267" spans="1:5" x14ac:dyDescent="0.25">
      <c r="A267" s="12" t="e">
        <f>IF(($A266+1)&lt;(12*MIN('Расчет пенсии'!$B$6,'Расчет пенсии'!$B$7)),$A266+1,"")</f>
        <v>#VALUE!</v>
      </c>
      <c r="B267" s="11">
        <f>IFERROR(IF(A267="","",'Расчет пенсии'!$B$9),0)</f>
        <v>0</v>
      </c>
      <c r="C267" s="24">
        <f>IFERROR(B267*(1+'Расчет пенсии'!$B$11)^((12*'Расчет пенсии'!$B$7-'Будущие взносы ЛЧ'!A267)/12),0)</f>
        <v>0</v>
      </c>
      <c r="D267" s="27"/>
      <c r="E267" s="11"/>
    </row>
    <row r="268" spans="1:5" x14ac:dyDescent="0.25">
      <c r="A268" s="12" t="e">
        <f>IF(($A267+1)&lt;(12*MIN('Расчет пенсии'!$B$6,'Расчет пенсии'!$B$7)),$A267+1,"")</f>
        <v>#VALUE!</v>
      </c>
      <c r="B268" s="11">
        <f>IFERROR(IF(A268="","",'Расчет пенсии'!$B$9),0)</f>
        <v>0</v>
      </c>
      <c r="C268" s="24">
        <f>IFERROR(B268*(1+'Расчет пенсии'!$B$11)^((12*'Расчет пенсии'!$B$7-'Будущие взносы ЛЧ'!A268)/12),0)</f>
        <v>0</v>
      </c>
      <c r="D268" s="27"/>
      <c r="E268" s="11"/>
    </row>
    <row r="269" spans="1:5" x14ac:dyDescent="0.25">
      <c r="A269" s="12" t="e">
        <f>IF(($A268+1)&lt;(12*MIN('Расчет пенсии'!$B$6,'Расчет пенсии'!$B$7)),$A268+1,"")</f>
        <v>#VALUE!</v>
      </c>
      <c r="B269" s="11">
        <f>IFERROR(IF(A269="","",'Расчет пенсии'!$B$9),0)</f>
        <v>0</v>
      </c>
      <c r="C269" s="24">
        <f>IFERROR(B269*(1+'Расчет пенсии'!$B$11)^((12*'Расчет пенсии'!$B$7-'Будущие взносы ЛЧ'!A269)/12),0)</f>
        <v>0</v>
      </c>
      <c r="D269" s="27"/>
      <c r="E269" s="11"/>
    </row>
    <row r="270" spans="1:5" x14ac:dyDescent="0.25">
      <c r="A270" s="12" t="e">
        <f>IF(($A269+1)&lt;(12*MIN('Расчет пенсии'!$B$6,'Расчет пенсии'!$B$7)),$A269+1,"")</f>
        <v>#VALUE!</v>
      </c>
      <c r="B270" s="11">
        <f>IFERROR(IF(A270="","",'Расчет пенсии'!$B$9),0)</f>
        <v>0</v>
      </c>
      <c r="C270" s="24">
        <f>IFERROR(B270*(1+'Расчет пенсии'!$B$11)^((12*'Расчет пенсии'!$B$7-'Будущие взносы ЛЧ'!A270)/12),0)</f>
        <v>0</v>
      </c>
      <c r="D270" s="27"/>
      <c r="E270" s="11"/>
    </row>
    <row r="271" spans="1:5" x14ac:dyDescent="0.25">
      <c r="A271" s="12" t="e">
        <f>IF(($A270+1)&lt;(12*MIN('Расчет пенсии'!$B$6,'Расчет пенсии'!$B$7)),$A270+1,"")</f>
        <v>#VALUE!</v>
      </c>
      <c r="B271" s="11">
        <f>IFERROR(IF(A271="","",'Расчет пенсии'!$B$9),0)</f>
        <v>0</v>
      </c>
      <c r="C271" s="24">
        <f>IFERROR(B271*(1+'Расчет пенсии'!$B$11)^((12*'Расчет пенсии'!$B$7-'Будущие взносы ЛЧ'!A271)/12),0)</f>
        <v>0</v>
      </c>
      <c r="D271" s="27"/>
      <c r="E271" s="11"/>
    </row>
    <row r="272" spans="1:5" x14ac:dyDescent="0.25">
      <c r="A272" s="12" t="e">
        <f>IF(($A271+1)&lt;(12*MIN('Расчет пенсии'!$B$6,'Расчет пенсии'!$B$7)),$A271+1,"")</f>
        <v>#VALUE!</v>
      </c>
      <c r="B272" s="11">
        <f>IFERROR(IF(A272="","",'Расчет пенсии'!$B$9),0)</f>
        <v>0</v>
      </c>
      <c r="C272" s="24">
        <f>IFERROR(B272*(1+'Расчет пенсии'!$B$11)^((12*'Расчет пенсии'!$B$7-'Будущие взносы ЛЧ'!A272)/12),0)</f>
        <v>0</v>
      </c>
      <c r="D272" s="27"/>
      <c r="E272" s="11"/>
    </row>
    <row r="273" spans="1:5" x14ac:dyDescent="0.25">
      <c r="A273" s="12" t="e">
        <f>IF(($A272+1)&lt;(12*MIN('Расчет пенсии'!$B$6,'Расчет пенсии'!$B$7)),$A272+1,"")</f>
        <v>#VALUE!</v>
      </c>
      <c r="B273" s="11">
        <f>IFERROR(IF(A273="","",'Расчет пенсии'!$B$9),0)</f>
        <v>0</v>
      </c>
      <c r="C273" s="24">
        <f>IFERROR(B273*(1+'Расчет пенсии'!$B$11)^((12*'Расчет пенсии'!$B$7-'Будущие взносы ЛЧ'!A273)/12),0)</f>
        <v>0</v>
      </c>
      <c r="D273" s="27"/>
      <c r="E273" s="11"/>
    </row>
    <row r="274" spans="1:5" x14ac:dyDescent="0.25">
      <c r="A274" s="12" t="e">
        <f>IF(($A273+1)&lt;(12*MIN('Расчет пенсии'!$B$6,'Расчет пенсии'!$B$7)),$A273+1,"")</f>
        <v>#VALUE!</v>
      </c>
      <c r="B274" s="11">
        <f>IFERROR(IF(A274="","",'Расчет пенсии'!$B$9),0)</f>
        <v>0</v>
      </c>
      <c r="C274" s="24">
        <f>IFERROR(B274*(1+'Расчет пенсии'!$B$11)^((12*'Расчет пенсии'!$B$7-'Будущие взносы ЛЧ'!A274)/12),0)</f>
        <v>0</v>
      </c>
      <c r="D274" s="27"/>
      <c r="E274" s="11"/>
    </row>
    <row r="275" spans="1:5" x14ac:dyDescent="0.25">
      <c r="A275" s="12" t="e">
        <f>IF(($A274+1)&lt;(12*MIN('Расчет пенсии'!$B$6,'Расчет пенсии'!$B$7)),$A274+1,"")</f>
        <v>#VALUE!</v>
      </c>
      <c r="B275" s="11">
        <f>IFERROR(IF(A275="","",'Расчет пенсии'!$B$9),0)</f>
        <v>0</v>
      </c>
      <c r="C275" s="24">
        <f>IFERROR(B275*(1+'Расчет пенсии'!$B$11)^((12*'Расчет пенсии'!$B$7-'Будущие взносы ЛЧ'!A275)/12),0)</f>
        <v>0</v>
      </c>
      <c r="D275" s="27"/>
      <c r="E275" s="11"/>
    </row>
    <row r="276" spans="1:5" x14ac:dyDescent="0.25">
      <c r="A276" s="12" t="e">
        <f>IF(($A275+1)&lt;(12*MIN('Расчет пенсии'!$B$6,'Расчет пенсии'!$B$7)),$A275+1,"")</f>
        <v>#VALUE!</v>
      </c>
      <c r="B276" s="11">
        <f>IFERROR(IF(A276="","",'Расчет пенсии'!$B$9),0)</f>
        <v>0</v>
      </c>
      <c r="C276" s="24">
        <f>IFERROR(B276*(1+'Расчет пенсии'!$B$11)^((12*'Расчет пенсии'!$B$7-'Будущие взносы ЛЧ'!A276)/12),0)</f>
        <v>0</v>
      </c>
      <c r="D276" s="27"/>
      <c r="E276" s="11"/>
    </row>
    <row r="277" spans="1:5" x14ac:dyDescent="0.25">
      <c r="A277" s="12" t="e">
        <f>IF(($A276+1)&lt;(12*MIN('Расчет пенсии'!$B$6,'Расчет пенсии'!$B$7)),$A276+1,"")</f>
        <v>#VALUE!</v>
      </c>
      <c r="B277" s="11">
        <f>IFERROR(IF(A277="","",'Расчет пенсии'!$B$9),0)</f>
        <v>0</v>
      </c>
      <c r="C277" s="24">
        <f>IFERROR(B277*(1+'Расчет пенсии'!$B$11)^((12*'Расчет пенсии'!$B$7-'Будущие взносы ЛЧ'!A277)/12),0)</f>
        <v>0</v>
      </c>
      <c r="D277" s="27"/>
      <c r="E277" s="11"/>
    </row>
    <row r="278" spans="1:5" x14ac:dyDescent="0.25">
      <c r="A278" s="12" t="e">
        <f>IF(($A277+1)&lt;(12*MIN('Расчет пенсии'!$B$6,'Расчет пенсии'!$B$7)),$A277+1,"")</f>
        <v>#VALUE!</v>
      </c>
      <c r="B278" s="11">
        <f>IFERROR(IF(A278="","",'Расчет пенсии'!$B$9),0)</f>
        <v>0</v>
      </c>
      <c r="C278" s="24">
        <f>IFERROR(B278*(1+'Расчет пенсии'!$B$11)^((12*'Расчет пенсии'!$B$7-'Будущие взносы ЛЧ'!A278)/12),0)</f>
        <v>0</v>
      </c>
      <c r="D278" s="27"/>
      <c r="E278" s="11"/>
    </row>
    <row r="279" spans="1:5" x14ac:dyDescent="0.25">
      <c r="A279" s="12" t="e">
        <f>IF(($A278+1)&lt;(12*MIN('Расчет пенсии'!$B$6,'Расчет пенсии'!$B$7)),$A278+1,"")</f>
        <v>#VALUE!</v>
      </c>
      <c r="B279" s="11">
        <f>IFERROR(IF(A279="","",'Расчет пенсии'!$B$9),0)</f>
        <v>0</v>
      </c>
      <c r="C279" s="24">
        <f>IFERROR(B279*(1+'Расчет пенсии'!$B$11)^((12*'Расчет пенсии'!$B$7-'Будущие взносы ЛЧ'!A279)/12),0)</f>
        <v>0</v>
      </c>
      <c r="D279" s="27"/>
      <c r="E279" s="11"/>
    </row>
    <row r="280" spans="1:5" x14ac:dyDescent="0.25">
      <c r="A280" s="12" t="e">
        <f>IF(($A279+1)&lt;(12*MIN('Расчет пенсии'!$B$6,'Расчет пенсии'!$B$7)),$A279+1,"")</f>
        <v>#VALUE!</v>
      </c>
      <c r="B280" s="11">
        <f>IFERROR(IF(A280="","",'Расчет пенсии'!$B$9),0)</f>
        <v>0</v>
      </c>
      <c r="C280" s="24">
        <f>IFERROR(B280*(1+'Расчет пенсии'!$B$11)^((12*'Расчет пенсии'!$B$7-'Будущие взносы ЛЧ'!A280)/12),0)</f>
        <v>0</v>
      </c>
      <c r="D280" s="27"/>
      <c r="E280" s="11"/>
    </row>
    <row r="281" spans="1:5" x14ac:dyDescent="0.25">
      <c r="A281" s="12" t="e">
        <f>IF(($A280+1)&lt;(12*MIN('Расчет пенсии'!$B$6,'Расчет пенсии'!$B$7)),$A280+1,"")</f>
        <v>#VALUE!</v>
      </c>
      <c r="B281" s="11">
        <f>IFERROR(IF(A281="","",'Расчет пенсии'!$B$9),0)</f>
        <v>0</v>
      </c>
      <c r="C281" s="24">
        <f>IFERROR(B281*(1+'Расчет пенсии'!$B$11)^((12*'Расчет пенсии'!$B$7-'Будущие взносы ЛЧ'!A281)/12),0)</f>
        <v>0</v>
      </c>
      <c r="D281" s="27"/>
      <c r="E281" s="11"/>
    </row>
    <row r="282" spans="1:5" x14ac:dyDescent="0.25">
      <c r="A282" s="12" t="e">
        <f>IF(($A281+1)&lt;(12*MIN('Расчет пенсии'!$B$6,'Расчет пенсии'!$B$7)),$A281+1,"")</f>
        <v>#VALUE!</v>
      </c>
      <c r="B282" s="11">
        <f>IFERROR(IF(A282="","",'Расчет пенсии'!$B$9),0)</f>
        <v>0</v>
      </c>
      <c r="C282" s="24">
        <f>IFERROR(B282*(1+'Расчет пенсии'!$B$11)^((12*'Расчет пенсии'!$B$7-'Будущие взносы ЛЧ'!A282)/12),0)</f>
        <v>0</v>
      </c>
      <c r="D282" s="27"/>
      <c r="E282" s="11"/>
    </row>
    <row r="283" spans="1:5" x14ac:dyDescent="0.25">
      <c r="A283" s="12" t="e">
        <f>IF(($A282+1)&lt;(12*MIN('Расчет пенсии'!$B$6,'Расчет пенсии'!$B$7)),$A282+1,"")</f>
        <v>#VALUE!</v>
      </c>
      <c r="B283" s="11">
        <f>IFERROR(IF(A283="","",'Расчет пенсии'!$B$9),0)</f>
        <v>0</v>
      </c>
      <c r="C283" s="24">
        <f>IFERROR(B283*(1+'Расчет пенсии'!$B$11)^((12*'Расчет пенсии'!$B$7-'Будущие взносы ЛЧ'!A283)/12),0)</f>
        <v>0</v>
      </c>
      <c r="D283" s="27"/>
      <c r="E283" s="11"/>
    </row>
    <row r="284" spans="1:5" x14ac:dyDescent="0.25">
      <c r="A284" s="12" t="e">
        <f>IF(($A283+1)&lt;(12*MIN('Расчет пенсии'!$B$6,'Расчет пенсии'!$B$7)),$A283+1,"")</f>
        <v>#VALUE!</v>
      </c>
      <c r="B284" s="11">
        <f>IFERROR(IF(A284="","",'Расчет пенсии'!$B$9),0)</f>
        <v>0</v>
      </c>
      <c r="C284" s="24">
        <f>IFERROR(B284*(1+'Расчет пенсии'!$B$11)^((12*'Расчет пенсии'!$B$7-'Будущие взносы ЛЧ'!A284)/12),0)</f>
        <v>0</v>
      </c>
      <c r="D284" s="27"/>
      <c r="E284" s="11"/>
    </row>
    <row r="285" spans="1:5" x14ac:dyDescent="0.25">
      <c r="A285" s="12" t="e">
        <f>IF(($A284+1)&lt;(12*MIN('Расчет пенсии'!$B$6,'Расчет пенсии'!$B$7)),$A284+1,"")</f>
        <v>#VALUE!</v>
      </c>
      <c r="B285" s="11">
        <f>IFERROR(IF(A285="","",'Расчет пенсии'!$B$9),0)</f>
        <v>0</v>
      </c>
      <c r="C285" s="24">
        <f>IFERROR(B285*(1+'Расчет пенсии'!$B$11)^((12*'Расчет пенсии'!$B$7-'Будущие взносы ЛЧ'!A285)/12),0)</f>
        <v>0</v>
      </c>
      <c r="D285" s="27"/>
      <c r="E285" s="11"/>
    </row>
    <row r="286" spans="1:5" x14ac:dyDescent="0.25">
      <c r="A286" s="12" t="e">
        <f>IF(($A285+1)&lt;(12*MIN('Расчет пенсии'!$B$6,'Расчет пенсии'!$B$7)),$A285+1,"")</f>
        <v>#VALUE!</v>
      </c>
      <c r="B286" s="11">
        <f>IFERROR(IF(A286="","",'Расчет пенсии'!$B$9),0)</f>
        <v>0</v>
      </c>
      <c r="C286" s="24">
        <f>IFERROR(B286*(1+'Расчет пенсии'!$B$11)^((12*'Расчет пенсии'!$B$7-'Будущие взносы ЛЧ'!A286)/12),0)</f>
        <v>0</v>
      </c>
      <c r="D286" s="27"/>
      <c r="E286" s="11"/>
    </row>
    <row r="287" spans="1:5" x14ac:dyDescent="0.25">
      <c r="A287" s="12" t="e">
        <f>IF(($A286+1)&lt;(12*MIN('Расчет пенсии'!$B$6,'Расчет пенсии'!$B$7)),$A286+1,"")</f>
        <v>#VALUE!</v>
      </c>
      <c r="B287" s="11">
        <f>IFERROR(IF(A287="","",'Расчет пенсии'!$B$9),0)</f>
        <v>0</v>
      </c>
      <c r="C287" s="24">
        <f>IFERROR(B287*(1+'Расчет пенсии'!$B$11)^((12*'Расчет пенсии'!$B$7-'Будущие взносы ЛЧ'!A287)/12),0)</f>
        <v>0</v>
      </c>
      <c r="D287" s="27"/>
      <c r="E287" s="11"/>
    </row>
    <row r="288" spans="1:5" x14ac:dyDescent="0.25">
      <c r="A288" s="12" t="e">
        <f>IF(($A287+1)&lt;(12*MIN('Расчет пенсии'!$B$6,'Расчет пенсии'!$B$7)),$A287+1,"")</f>
        <v>#VALUE!</v>
      </c>
      <c r="B288" s="11">
        <f>IFERROR(IF(A288="","",'Расчет пенсии'!$B$9),0)</f>
        <v>0</v>
      </c>
      <c r="C288" s="24">
        <f>IFERROR(B288*(1+'Расчет пенсии'!$B$11)^((12*'Расчет пенсии'!$B$7-'Будущие взносы ЛЧ'!A288)/12),0)</f>
        <v>0</v>
      </c>
      <c r="D288" s="27"/>
      <c r="E288" s="11"/>
    </row>
    <row r="289" spans="1:5" x14ac:dyDescent="0.25">
      <c r="A289" s="12" t="e">
        <f>IF(($A288+1)&lt;(12*MIN('Расчет пенсии'!$B$6,'Расчет пенсии'!$B$7)),$A288+1,"")</f>
        <v>#VALUE!</v>
      </c>
      <c r="B289" s="11">
        <f>IFERROR(IF(A289="","",'Расчет пенсии'!$B$9),0)</f>
        <v>0</v>
      </c>
      <c r="C289" s="24">
        <f>IFERROR(B289*(1+'Расчет пенсии'!$B$11)^((12*'Расчет пенсии'!$B$7-'Будущие взносы ЛЧ'!A289)/12),0)</f>
        <v>0</v>
      </c>
      <c r="D289" s="27"/>
      <c r="E289" s="11"/>
    </row>
    <row r="290" spans="1:5" x14ac:dyDescent="0.25">
      <c r="A290" s="12" t="e">
        <f>IF(($A289+1)&lt;(12*MIN('Расчет пенсии'!$B$6,'Расчет пенсии'!$B$7)),$A289+1,"")</f>
        <v>#VALUE!</v>
      </c>
      <c r="B290" s="11">
        <f>IFERROR(IF(A290="","",'Расчет пенсии'!$B$9),0)</f>
        <v>0</v>
      </c>
      <c r="C290" s="24">
        <f>IFERROR(B290*(1+'Расчет пенсии'!$B$11)^((12*'Расчет пенсии'!$B$7-'Будущие взносы ЛЧ'!A290)/12),0)</f>
        <v>0</v>
      </c>
      <c r="D290" s="27"/>
      <c r="E290" s="11"/>
    </row>
    <row r="291" spans="1:5" x14ac:dyDescent="0.25">
      <c r="A291" s="12" t="e">
        <f>IF(($A290+1)&lt;(12*MIN('Расчет пенсии'!$B$6,'Расчет пенсии'!$B$7)),$A290+1,"")</f>
        <v>#VALUE!</v>
      </c>
      <c r="B291" s="11">
        <f>IFERROR(IF(A291="","",'Расчет пенсии'!$B$9),0)</f>
        <v>0</v>
      </c>
      <c r="C291" s="24">
        <f>IFERROR(B291*(1+'Расчет пенсии'!$B$11)^((12*'Расчет пенсии'!$B$7-'Будущие взносы ЛЧ'!A291)/12),0)</f>
        <v>0</v>
      </c>
      <c r="D291" s="27"/>
      <c r="E291" s="11"/>
    </row>
    <row r="292" spans="1:5" x14ac:dyDescent="0.25">
      <c r="A292" s="12" t="e">
        <f>IF(($A291+1)&lt;(12*MIN('Расчет пенсии'!$B$6,'Расчет пенсии'!$B$7)),$A291+1,"")</f>
        <v>#VALUE!</v>
      </c>
      <c r="B292" s="11">
        <f>IFERROR(IF(A292="","",'Расчет пенсии'!$B$9),0)</f>
        <v>0</v>
      </c>
      <c r="C292" s="24">
        <f>IFERROR(B292*(1+'Расчет пенсии'!$B$11)^((12*'Расчет пенсии'!$B$7-'Будущие взносы ЛЧ'!A292)/12),0)</f>
        <v>0</v>
      </c>
      <c r="D292" s="27"/>
      <c r="E292" s="11"/>
    </row>
    <row r="293" spans="1:5" x14ac:dyDescent="0.25">
      <c r="A293" s="12" t="e">
        <f>IF(($A292+1)&lt;(12*MIN('Расчет пенсии'!$B$6,'Расчет пенсии'!$B$7)),$A292+1,"")</f>
        <v>#VALUE!</v>
      </c>
      <c r="B293" s="11">
        <f>IFERROR(IF(A293="","",'Расчет пенсии'!$B$9),0)</f>
        <v>0</v>
      </c>
      <c r="C293" s="24">
        <f>IFERROR(B293*(1+'Расчет пенсии'!$B$11)^((12*'Расчет пенсии'!$B$7-'Будущие взносы ЛЧ'!A293)/12),0)</f>
        <v>0</v>
      </c>
      <c r="D293" s="27"/>
      <c r="E293" s="11"/>
    </row>
    <row r="294" spans="1:5" x14ac:dyDescent="0.25">
      <c r="A294" s="12" t="e">
        <f>IF(($A293+1)&lt;(12*MIN('Расчет пенсии'!$B$6,'Расчет пенсии'!$B$7)),$A293+1,"")</f>
        <v>#VALUE!</v>
      </c>
      <c r="B294" s="11">
        <f>IFERROR(IF(A294="","",'Расчет пенсии'!$B$9),0)</f>
        <v>0</v>
      </c>
      <c r="C294" s="24">
        <f>IFERROR(B294*(1+'Расчет пенсии'!$B$11)^((12*'Расчет пенсии'!$B$7-'Будущие взносы ЛЧ'!A294)/12),0)</f>
        <v>0</v>
      </c>
      <c r="D294" s="27"/>
      <c r="E294" s="11"/>
    </row>
    <row r="295" spans="1:5" x14ac:dyDescent="0.25">
      <c r="A295" s="12" t="e">
        <f>IF(($A294+1)&lt;(12*MIN('Расчет пенсии'!$B$6,'Расчет пенсии'!$B$7)),$A294+1,"")</f>
        <v>#VALUE!</v>
      </c>
      <c r="B295" s="11">
        <f>IFERROR(IF(A295="","",'Расчет пенсии'!$B$9),0)</f>
        <v>0</v>
      </c>
      <c r="C295" s="24">
        <f>IFERROR(B295*(1+'Расчет пенсии'!$B$11)^((12*'Расчет пенсии'!$B$7-'Будущие взносы ЛЧ'!A295)/12),0)</f>
        <v>0</v>
      </c>
      <c r="D295" s="27"/>
      <c r="E295" s="11"/>
    </row>
    <row r="296" spans="1:5" x14ac:dyDescent="0.25">
      <c r="A296" s="12" t="e">
        <f>IF(($A295+1)&lt;(12*MIN('Расчет пенсии'!$B$6,'Расчет пенсии'!$B$7)),$A295+1,"")</f>
        <v>#VALUE!</v>
      </c>
      <c r="B296" s="11">
        <f>IFERROR(IF(A296="","",'Расчет пенсии'!$B$9),0)</f>
        <v>0</v>
      </c>
      <c r="C296" s="24">
        <f>IFERROR(B296*(1+'Расчет пенсии'!$B$11)^((12*'Расчет пенсии'!$B$7-'Будущие взносы ЛЧ'!A296)/12),0)</f>
        <v>0</v>
      </c>
      <c r="D296" s="27"/>
      <c r="E296" s="11"/>
    </row>
    <row r="297" spans="1:5" x14ac:dyDescent="0.25">
      <c r="A297" s="12" t="e">
        <f>IF(($A296+1)&lt;(12*MIN('Расчет пенсии'!$B$6,'Расчет пенсии'!$B$7)),$A296+1,"")</f>
        <v>#VALUE!</v>
      </c>
      <c r="B297" s="11">
        <f>IFERROR(IF(A297="","",'Расчет пенсии'!$B$9),0)</f>
        <v>0</v>
      </c>
      <c r="C297" s="24">
        <f>IFERROR(B297*(1+'Расчет пенсии'!$B$11)^((12*'Расчет пенсии'!$B$7-'Будущие взносы ЛЧ'!A297)/12),0)</f>
        <v>0</v>
      </c>
      <c r="D297" s="27"/>
      <c r="E297" s="11"/>
    </row>
    <row r="298" spans="1:5" x14ac:dyDescent="0.25">
      <c r="A298" s="12" t="e">
        <f>IF(($A297+1)&lt;(12*MIN('Расчет пенсии'!$B$6,'Расчет пенсии'!$B$7)),$A297+1,"")</f>
        <v>#VALUE!</v>
      </c>
      <c r="B298" s="11">
        <f>IFERROR(IF(A298="","",'Расчет пенсии'!$B$9),0)</f>
        <v>0</v>
      </c>
      <c r="C298" s="24">
        <f>IFERROR(B298*(1+'Расчет пенсии'!$B$11)^((12*'Расчет пенсии'!$B$7-'Будущие взносы ЛЧ'!A298)/12),0)</f>
        <v>0</v>
      </c>
      <c r="D298" s="27"/>
      <c r="E298" s="11"/>
    </row>
    <row r="299" spans="1:5" x14ac:dyDescent="0.25">
      <c r="A299" s="12" t="e">
        <f>IF(($A298+1)&lt;(12*MIN('Расчет пенсии'!$B$6,'Расчет пенсии'!$B$7)),$A298+1,"")</f>
        <v>#VALUE!</v>
      </c>
      <c r="B299" s="11">
        <f>IFERROR(IF(A299="","",'Расчет пенсии'!$B$9),0)</f>
        <v>0</v>
      </c>
      <c r="C299" s="24">
        <f>IFERROR(B299*(1+'Расчет пенсии'!$B$11)^((12*'Расчет пенсии'!$B$7-'Будущие взносы ЛЧ'!A299)/12),0)</f>
        <v>0</v>
      </c>
      <c r="D299" s="27"/>
      <c r="E299" s="11"/>
    </row>
    <row r="300" spans="1:5" x14ac:dyDescent="0.25">
      <c r="A300" s="12" t="e">
        <f>IF(($A299+1)&lt;(12*MIN('Расчет пенсии'!$B$6,'Расчет пенсии'!$B$7)),$A299+1,"")</f>
        <v>#VALUE!</v>
      </c>
      <c r="B300" s="11">
        <f>IFERROR(IF(A300="","",'Расчет пенсии'!$B$9),0)</f>
        <v>0</v>
      </c>
      <c r="C300" s="24">
        <f>IFERROR(B300*(1+'Расчет пенсии'!$B$11)^((12*'Расчет пенсии'!$B$7-'Будущие взносы ЛЧ'!A300)/12),0)</f>
        <v>0</v>
      </c>
      <c r="D300" s="27"/>
      <c r="E300" s="11"/>
    </row>
    <row r="301" spans="1:5" x14ac:dyDescent="0.25">
      <c r="A301" s="12" t="e">
        <f>IF(($A300+1)&lt;(12*MIN('Расчет пенсии'!$B$6,'Расчет пенсии'!$B$7)),$A300+1,"")</f>
        <v>#VALUE!</v>
      </c>
      <c r="B301" s="11">
        <f>IFERROR(IF(A301="","",'Расчет пенсии'!$B$9),0)</f>
        <v>0</v>
      </c>
      <c r="C301" s="24">
        <f>IFERROR(B301*(1+'Расчет пенсии'!$B$11)^((12*'Расчет пенсии'!$B$7-'Будущие взносы ЛЧ'!A301)/12),0)</f>
        <v>0</v>
      </c>
      <c r="D301" s="27"/>
      <c r="E301" s="11"/>
    </row>
    <row r="302" spans="1:5" x14ac:dyDescent="0.25">
      <c r="A302" s="12" t="e">
        <f>IF(($A301+1)&lt;(12*MIN('Расчет пенсии'!$B$6,'Расчет пенсии'!$B$7)),$A301+1,"")</f>
        <v>#VALUE!</v>
      </c>
      <c r="B302" s="11">
        <f>IFERROR(IF(A302="","",'Расчет пенсии'!$B$9),0)</f>
        <v>0</v>
      </c>
      <c r="C302" s="24">
        <f>IFERROR(B302*(1+'Расчет пенсии'!$B$11)^((12*'Расчет пенсии'!$B$7-'Будущие взносы ЛЧ'!A302)/12),0)</f>
        <v>0</v>
      </c>
      <c r="D302" s="27"/>
      <c r="E302" s="11"/>
    </row>
    <row r="303" spans="1:5" x14ac:dyDescent="0.25">
      <c r="A303" s="12" t="e">
        <f>IF(($A302+1)&lt;(12*MIN('Расчет пенсии'!$B$6,'Расчет пенсии'!$B$7)),$A302+1,"")</f>
        <v>#VALUE!</v>
      </c>
      <c r="B303" s="11">
        <f>IFERROR(IF(A303="","",'Расчет пенсии'!$B$9),0)</f>
        <v>0</v>
      </c>
      <c r="C303" s="24">
        <f>IFERROR(B303*(1+'Расчет пенсии'!$B$11)^((12*'Расчет пенсии'!$B$7-'Будущие взносы ЛЧ'!A303)/12),0)</f>
        <v>0</v>
      </c>
      <c r="D303" s="27"/>
    </row>
    <row r="304" spans="1:5" x14ac:dyDescent="0.25">
      <c r="A304" s="12" t="e">
        <f>IF(($A303+1)&lt;(12*MIN('Расчет пенсии'!$B$6,'Расчет пенсии'!$B$7)),$A303+1,"")</f>
        <v>#VALUE!</v>
      </c>
      <c r="B304" s="11">
        <f>IFERROR(IF(A304="","",'Расчет пенсии'!$B$9),0)</f>
        <v>0</v>
      </c>
      <c r="C304" s="24">
        <f>IFERROR(B304*(1+'Расчет пенсии'!$B$11)^((12*'Расчет пенсии'!$B$7-'Будущие взносы ЛЧ'!A304)/12),0)</f>
        <v>0</v>
      </c>
      <c r="D304" s="27"/>
    </row>
    <row r="305" spans="1:4" x14ac:dyDescent="0.25">
      <c r="A305" s="12" t="e">
        <f>IF(($A304+1)&lt;(12*MIN('Расчет пенсии'!$B$6,'Расчет пенсии'!$B$7)),$A304+1,"")</f>
        <v>#VALUE!</v>
      </c>
      <c r="B305" s="11">
        <f>IFERROR(IF(A305="","",'Расчет пенсии'!$B$9),0)</f>
        <v>0</v>
      </c>
      <c r="C305" s="24">
        <f>IFERROR(B305*(1+'Расчет пенсии'!$B$11)^((12*'Расчет пенсии'!$B$7-'Будущие взносы ЛЧ'!A305)/12),0)</f>
        <v>0</v>
      </c>
      <c r="D305" s="27"/>
    </row>
    <row r="306" spans="1:4" x14ac:dyDescent="0.25">
      <c r="A306" s="12" t="e">
        <f>IF(($A305+1)&lt;(12*MIN('Расчет пенсии'!$B$6,'Расчет пенсии'!$B$7)),$A305+1,"")</f>
        <v>#VALUE!</v>
      </c>
      <c r="B306" s="11">
        <f>IFERROR(IF(A306="","",'Расчет пенсии'!$B$9),0)</f>
        <v>0</v>
      </c>
      <c r="C306" s="24">
        <f>IFERROR(B306*(1+'Расчет пенсии'!$B$11)^((12*'Расчет пенсии'!$B$7-'Будущие взносы ЛЧ'!A306)/12),0)</f>
        <v>0</v>
      </c>
      <c r="D306" s="27"/>
    </row>
    <row r="307" spans="1:4" x14ac:dyDescent="0.25">
      <c r="A307" s="12" t="e">
        <f>IF(($A306+1)&lt;(12*MIN('Расчет пенсии'!$B$6,'Расчет пенсии'!$B$7)),$A306+1,"")</f>
        <v>#VALUE!</v>
      </c>
      <c r="B307" s="11">
        <f>IFERROR(IF(A307="","",'Расчет пенсии'!$B$9),0)</f>
        <v>0</v>
      </c>
      <c r="C307" s="24">
        <f>IFERROR(B307*(1+'Расчет пенсии'!$B$11)^((12*'Расчет пенсии'!$B$7-'Будущие взносы ЛЧ'!A307)/12),0)</f>
        <v>0</v>
      </c>
      <c r="D307" s="27"/>
    </row>
    <row r="308" spans="1:4" x14ac:dyDescent="0.25">
      <c r="A308" s="12" t="e">
        <f>IF(($A307+1)&lt;(12*MIN('Расчет пенсии'!$B$6,'Расчет пенсии'!$B$7)),$A307+1,"")</f>
        <v>#VALUE!</v>
      </c>
      <c r="B308" s="11">
        <f>IFERROR(IF(A308="","",'Расчет пенсии'!$B$9),0)</f>
        <v>0</v>
      </c>
      <c r="C308" s="24">
        <f>IFERROR(B308*(1+'Расчет пенсии'!$B$11)^((12*'Расчет пенсии'!$B$7-'Будущие взносы ЛЧ'!A308)/12),0)</f>
        <v>0</v>
      </c>
      <c r="D308" s="27"/>
    </row>
    <row r="309" spans="1:4" x14ac:dyDescent="0.25">
      <c r="A309" s="12" t="e">
        <f>IF(($A308+1)&lt;(12*MIN('Расчет пенсии'!$B$6,'Расчет пенсии'!$B$7)),$A308+1,"")</f>
        <v>#VALUE!</v>
      </c>
      <c r="B309" s="11">
        <f>IFERROR(IF(A309="","",'Расчет пенсии'!$B$9),0)</f>
        <v>0</v>
      </c>
      <c r="C309" s="24">
        <f>IFERROR(B309*(1+'Расчет пенсии'!$B$11)^((12*'Расчет пенсии'!$B$7-'Будущие взносы ЛЧ'!A309)/12),0)</f>
        <v>0</v>
      </c>
      <c r="D309" s="27"/>
    </row>
    <row r="310" spans="1:4" x14ac:dyDescent="0.25">
      <c r="A310" s="12" t="e">
        <f>IF(($A309+1)&lt;(12*MIN('Расчет пенсии'!$B$6,'Расчет пенсии'!$B$7)),$A309+1,"")</f>
        <v>#VALUE!</v>
      </c>
      <c r="B310" s="11">
        <f>IFERROR(IF(A310="","",'Расчет пенсии'!$B$9),0)</f>
        <v>0</v>
      </c>
      <c r="C310" s="24">
        <f>IFERROR(B310*(1+'Расчет пенсии'!$B$11)^((12*'Расчет пенсии'!$B$7-'Будущие взносы ЛЧ'!A310)/12),0)</f>
        <v>0</v>
      </c>
      <c r="D310" s="27"/>
    </row>
    <row r="311" spans="1:4" x14ac:dyDescent="0.25">
      <c r="A311" s="12" t="e">
        <f>IF(($A310+1)&lt;(12*MIN('Расчет пенсии'!$B$6,'Расчет пенсии'!$B$7)),$A310+1,"")</f>
        <v>#VALUE!</v>
      </c>
      <c r="B311" s="11">
        <f>IFERROR(IF(A311="","",'Расчет пенсии'!$B$9),0)</f>
        <v>0</v>
      </c>
      <c r="C311" s="24">
        <f>IFERROR(B311*(1+'Расчет пенсии'!$B$11)^((12*'Расчет пенсии'!$B$7-'Будущие взносы ЛЧ'!A311)/12),0)</f>
        <v>0</v>
      </c>
      <c r="D311" s="27"/>
    </row>
    <row r="312" spans="1:4" x14ac:dyDescent="0.25">
      <c r="A312" s="12" t="e">
        <f>IF(($A311+1)&lt;(12*MIN('Расчет пенсии'!$B$6,'Расчет пенсии'!$B$7)),$A311+1,"")</f>
        <v>#VALUE!</v>
      </c>
      <c r="B312" s="11">
        <f>IFERROR(IF(A312="","",'Расчет пенсии'!$B$9),0)</f>
        <v>0</v>
      </c>
      <c r="C312" s="24">
        <f>IFERROR(B312*(1+'Расчет пенсии'!$B$11)^((12*'Расчет пенсии'!$B$7-'Будущие взносы ЛЧ'!A312)/12),0)</f>
        <v>0</v>
      </c>
      <c r="D312" s="27"/>
    </row>
    <row r="313" spans="1:4" x14ac:dyDescent="0.25">
      <c r="A313" s="12" t="e">
        <f>IF(($A312+1)&lt;(12*MIN('Расчет пенсии'!$B$6,'Расчет пенсии'!$B$7)),$A312+1,"")</f>
        <v>#VALUE!</v>
      </c>
      <c r="B313" s="11">
        <f>IFERROR(IF(A313="","",'Расчет пенсии'!$B$9),0)</f>
        <v>0</v>
      </c>
      <c r="C313" s="24">
        <f>IFERROR(B313*(1+'Расчет пенсии'!$B$11)^((12*'Расчет пенсии'!$B$7-'Будущие взносы ЛЧ'!A313)/12),0)</f>
        <v>0</v>
      </c>
      <c r="D313" s="27"/>
    </row>
    <row r="314" spans="1:4" x14ac:dyDescent="0.25">
      <c r="A314" s="12" t="e">
        <f>IF(($A313+1)&lt;(12*MIN('Расчет пенсии'!$B$6,'Расчет пенсии'!$B$7)),$A313+1,"")</f>
        <v>#VALUE!</v>
      </c>
      <c r="B314" s="11">
        <f>IFERROR(IF(A314="","",'Расчет пенсии'!$B$9),0)</f>
        <v>0</v>
      </c>
      <c r="C314" s="24">
        <f>IFERROR(B314*(1+'Расчет пенсии'!$B$11)^((12*'Расчет пенсии'!$B$7-'Будущие взносы ЛЧ'!A314)/12),0)</f>
        <v>0</v>
      </c>
      <c r="D314" s="27"/>
    </row>
    <row r="315" spans="1:4" x14ac:dyDescent="0.25">
      <c r="A315" s="12" t="e">
        <f>IF(($A314+1)&lt;(12*MIN('Расчет пенсии'!$B$6,'Расчет пенсии'!$B$7)),$A314+1,"")</f>
        <v>#VALUE!</v>
      </c>
      <c r="B315" s="11">
        <f>IFERROR(IF(A315="","",'Расчет пенсии'!$B$9),0)</f>
        <v>0</v>
      </c>
      <c r="C315" s="24">
        <f>IFERROR(B315*(1+'Расчет пенсии'!$B$11)^((12*'Расчет пенсии'!$B$7-'Будущие взносы ЛЧ'!A315)/12),0)</f>
        <v>0</v>
      </c>
      <c r="D315" s="27"/>
    </row>
    <row r="316" spans="1:4" x14ac:dyDescent="0.25">
      <c r="A316" s="12" t="e">
        <f>IF(($A315+1)&lt;(12*MIN('Расчет пенсии'!$B$6,'Расчет пенсии'!$B$7)),$A315+1,"")</f>
        <v>#VALUE!</v>
      </c>
      <c r="B316" s="11">
        <f>IFERROR(IF(A316="","",'Расчет пенсии'!$B$9),0)</f>
        <v>0</v>
      </c>
      <c r="C316" s="24">
        <f>IFERROR(B316*(1+'Расчет пенсии'!$B$11)^((12*'Расчет пенсии'!$B$7-'Будущие взносы ЛЧ'!A316)/12),0)</f>
        <v>0</v>
      </c>
      <c r="D316" s="27"/>
    </row>
    <row r="317" spans="1:4" x14ac:dyDescent="0.25">
      <c r="A317" s="12" t="e">
        <f>IF(($A316+1)&lt;(12*MIN('Расчет пенсии'!$B$6,'Расчет пенсии'!$B$7)),$A316+1,"")</f>
        <v>#VALUE!</v>
      </c>
      <c r="B317" s="11">
        <f>IFERROR(IF(A317="","",'Расчет пенсии'!$B$9),0)</f>
        <v>0</v>
      </c>
      <c r="C317" s="24">
        <f>IFERROR(B317*(1+'Расчет пенсии'!$B$11)^((12*'Расчет пенсии'!$B$7-'Будущие взносы ЛЧ'!A317)/12),0)</f>
        <v>0</v>
      </c>
      <c r="D317" s="27"/>
    </row>
    <row r="318" spans="1:4" x14ac:dyDescent="0.25">
      <c r="A318" s="12" t="e">
        <f>IF(($A317+1)&lt;(12*MIN('Расчет пенсии'!$B$6,'Расчет пенсии'!$B$7)),$A317+1,"")</f>
        <v>#VALUE!</v>
      </c>
      <c r="B318" s="11">
        <f>IFERROR(IF(A318="","",'Расчет пенсии'!$B$9),0)</f>
        <v>0</v>
      </c>
      <c r="C318" s="24">
        <f>IFERROR(B318*(1+'Расчет пенсии'!$B$11)^((12*'Расчет пенсии'!$B$7-'Будущие взносы ЛЧ'!A318)/12),0)</f>
        <v>0</v>
      </c>
      <c r="D318" s="27"/>
    </row>
    <row r="319" spans="1:4" x14ac:dyDescent="0.25">
      <c r="A319" s="12" t="e">
        <f>IF(($A318+1)&lt;(12*MIN('Расчет пенсии'!$B$6,'Расчет пенсии'!$B$7)),$A318+1,"")</f>
        <v>#VALUE!</v>
      </c>
      <c r="B319" s="11">
        <f>IFERROR(IF(A319="","",'Расчет пенсии'!$B$9),0)</f>
        <v>0</v>
      </c>
      <c r="C319" s="24">
        <f>IFERROR(B319*(1+'Расчет пенсии'!$B$11)^((12*'Расчет пенсии'!$B$7-'Будущие взносы ЛЧ'!A319)/12),0)</f>
        <v>0</v>
      </c>
      <c r="D319" s="27"/>
    </row>
    <row r="320" spans="1:4" x14ac:dyDescent="0.25">
      <c r="A320" s="12" t="e">
        <f>IF(($A319+1)&lt;(12*MIN('Расчет пенсии'!$B$6,'Расчет пенсии'!$B$7)),$A319+1,"")</f>
        <v>#VALUE!</v>
      </c>
      <c r="B320" s="11">
        <f>IFERROR(IF(A320="","",'Расчет пенсии'!$B$9),0)</f>
        <v>0</v>
      </c>
      <c r="C320" s="24">
        <f>IFERROR(B320*(1+'Расчет пенсии'!$B$11)^((12*'Расчет пенсии'!$B$7-'Будущие взносы ЛЧ'!A320)/12),0)</f>
        <v>0</v>
      </c>
      <c r="D320" s="27"/>
    </row>
    <row r="321" spans="1:4" x14ac:dyDescent="0.25">
      <c r="A321" s="12" t="e">
        <f>IF(($A320+1)&lt;(12*MIN('Расчет пенсии'!$B$6,'Расчет пенсии'!$B$7)),$A320+1,"")</f>
        <v>#VALUE!</v>
      </c>
      <c r="B321" s="11">
        <f>IFERROR(IF(A321="","",'Расчет пенсии'!$B$9),0)</f>
        <v>0</v>
      </c>
      <c r="C321" s="24">
        <f>IFERROR(B321*(1+'Расчет пенсии'!$B$11)^((12*'Расчет пенсии'!$B$7-'Будущие взносы ЛЧ'!A321)/12),0)</f>
        <v>0</v>
      </c>
      <c r="D321" s="27"/>
    </row>
    <row r="322" spans="1:4" x14ac:dyDescent="0.25">
      <c r="A322" s="12" t="e">
        <f>IF(($A321+1)&lt;(12*MIN('Расчет пенсии'!$B$6,'Расчет пенсии'!$B$7)),$A321+1,"")</f>
        <v>#VALUE!</v>
      </c>
      <c r="B322" s="11">
        <f>IFERROR(IF(A322="","",'Расчет пенсии'!$B$9),0)</f>
        <v>0</v>
      </c>
      <c r="C322" s="24">
        <f>IFERROR(B322*(1+'Расчет пенсии'!$B$11)^((12*'Расчет пенсии'!$B$7-'Будущие взносы ЛЧ'!A322)/12),0)</f>
        <v>0</v>
      </c>
      <c r="D322" s="27"/>
    </row>
    <row r="323" spans="1:4" x14ac:dyDescent="0.25">
      <c r="A323" s="12" t="e">
        <f>IF(($A322+1)&lt;(12*MIN('Расчет пенсии'!$B$6,'Расчет пенсии'!$B$7)),$A322+1,"")</f>
        <v>#VALUE!</v>
      </c>
      <c r="B323" s="11">
        <f>IFERROR(IF(A323="","",'Расчет пенсии'!$B$9),0)</f>
        <v>0</v>
      </c>
      <c r="C323" s="24">
        <f>IFERROR(B323*(1+'Расчет пенсии'!$B$11)^((12*'Расчет пенсии'!$B$7-'Будущие взносы ЛЧ'!A323)/12),0)</f>
        <v>0</v>
      </c>
      <c r="D323" s="27"/>
    </row>
    <row r="324" spans="1:4" x14ac:dyDescent="0.25">
      <c r="A324" s="12" t="e">
        <f>IF(($A323+1)&lt;(12*MIN('Расчет пенсии'!$B$6,'Расчет пенсии'!$B$7)),$A323+1,"")</f>
        <v>#VALUE!</v>
      </c>
      <c r="B324" s="11">
        <f>IFERROR(IF(A324="","",'Расчет пенсии'!$B$9),0)</f>
        <v>0</v>
      </c>
      <c r="C324" s="24">
        <f>IFERROR(B324*(1+'Расчет пенсии'!$B$11)^((12*'Расчет пенсии'!$B$7-'Будущие взносы ЛЧ'!A324)/12),0)</f>
        <v>0</v>
      </c>
      <c r="D324" s="27"/>
    </row>
    <row r="325" spans="1:4" x14ac:dyDescent="0.25">
      <c r="A325" s="12" t="e">
        <f>IF(($A324+1)&lt;(12*MIN('Расчет пенсии'!$B$6,'Расчет пенсии'!$B$7)),$A324+1,"")</f>
        <v>#VALUE!</v>
      </c>
      <c r="B325" s="11">
        <f>IFERROR(IF(A325="","",'Расчет пенсии'!$B$9),0)</f>
        <v>0</v>
      </c>
      <c r="C325" s="24">
        <f>IFERROR(B325*(1+'Расчет пенсии'!$B$11)^((12*'Расчет пенсии'!$B$7-'Будущие взносы ЛЧ'!A325)/12),0)</f>
        <v>0</v>
      </c>
      <c r="D325" s="27"/>
    </row>
    <row r="326" spans="1:4" x14ac:dyDescent="0.25">
      <c r="A326" s="12" t="e">
        <f>IF(($A325+1)&lt;(12*MIN('Расчет пенсии'!$B$6,'Расчет пенсии'!$B$7)),$A325+1,"")</f>
        <v>#VALUE!</v>
      </c>
      <c r="B326" s="11">
        <f>IFERROR(IF(A326="","",'Расчет пенсии'!$B$9),0)</f>
        <v>0</v>
      </c>
      <c r="C326" s="24">
        <f>IFERROR(B326*(1+'Расчет пенсии'!$B$11)^((12*'Расчет пенсии'!$B$7-'Будущие взносы ЛЧ'!A326)/12),0)</f>
        <v>0</v>
      </c>
      <c r="D326" s="27"/>
    </row>
    <row r="327" spans="1:4" x14ac:dyDescent="0.25">
      <c r="A327" s="12" t="e">
        <f>IF(($A326+1)&lt;(12*MIN('Расчет пенсии'!$B$6,'Расчет пенсии'!$B$7)),$A326+1,"")</f>
        <v>#VALUE!</v>
      </c>
      <c r="B327" s="11">
        <f>IFERROR(IF(A327="","",'Расчет пенсии'!$B$9),0)</f>
        <v>0</v>
      </c>
      <c r="C327" s="24">
        <f>IFERROR(B327*(1+'Расчет пенсии'!$B$11)^((12*'Расчет пенсии'!$B$7-'Будущие взносы ЛЧ'!A327)/12),0)</f>
        <v>0</v>
      </c>
      <c r="D327" s="27"/>
    </row>
    <row r="328" spans="1:4" x14ac:dyDescent="0.25">
      <c r="A328" s="12" t="e">
        <f>IF(($A327+1)&lt;(12*MIN('Расчет пенсии'!$B$6,'Расчет пенсии'!$B$7)),$A327+1,"")</f>
        <v>#VALUE!</v>
      </c>
      <c r="B328" s="11">
        <f>IFERROR(IF(A328="","",'Расчет пенсии'!$B$9),0)</f>
        <v>0</v>
      </c>
      <c r="C328" s="24">
        <f>IFERROR(B328*(1+'Расчет пенсии'!$B$11)^((12*'Расчет пенсии'!$B$7-'Будущие взносы ЛЧ'!A328)/12),0)</f>
        <v>0</v>
      </c>
      <c r="D328" s="27"/>
    </row>
    <row r="329" spans="1:4" x14ac:dyDescent="0.25">
      <c r="A329" s="12" t="e">
        <f>IF(($A328+1)&lt;(12*MIN('Расчет пенсии'!$B$6,'Расчет пенсии'!$B$7)),$A328+1,"")</f>
        <v>#VALUE!</v>
      </c>
      <c r="B329" s="11">
        <f>IFERROR(IF(A329="","",'Расчет пенсии'!$B$9),0)</f>
        <v>0</v>
      </c>
      <c r="C329" s="24">
        <f>IFERROR(B329*(1+'Расчет пенсии'!$B$11)^((12*'Расчет пенсии'!$B$7-'Будущие взносы ЛЧ'!A329)/12),0)</f>
        <v>0</v>
      </c>
      <c r="D329" s="27"/>
    </row>
    <row r="330" spans="1:4" x14ac:dyDescent="0.25">
      <c r="A330" s="12" t="e">
        <f>IF(($A329+1)&lt;(12*MIN('Расчет пенсии'!$B$6,'Расчет пенсии'!$B$7)),$A329+1,"")</f>
        <v>#VALUE!</v>
      </c>
      <c r="B330" s="11">
        <f>IFERROR(IF(A330="","",'Расчет пенсии'!$B$9),0)</f>
        <v>0</v>
      </c>
      <c r="C330" s="24">
        <f>IFERROR(B330*(1+'Расчет пенсии'!$B$11)^((12*'Расчет пенсии'!$B$7-'Будущие взносы ЛЧ'!A330)/12),0)</f>
        <v>0</v>
      </c>
      <c r="D330" s="27"/>
    </row>
    <row r="331" spans="1:4" x14ac:dyDescent="0.25">
      <c r="A331" s="12" t="e">
        <f>IF(($A330+1)&lt;(12*MIN('Расчет пенсии'!$B$6,'Расчет пенсии'!$B$7)),$A330+1,"")</f>
        <v>#VALUE!</v>
      </c>
      <c r="B331" s="11">
        <f>IFERROR(IF(A331="","",'Расчет пенсии'!$B$9),0)</f>
        <v>0</v>
      </c>
      <c r="C331" s="24">
        <f>IFERROR(B331*(1+'Расчет пенсии'!$B$11)^((12*'Расчет пенсии'!$B$7-'Будущие взносы ЛЧ'!A331)/12),0)</f>
        <v>0</v>
      </c>
      <c r="D331" s="27"/>
    </row>
    <row r="332" spans="1:4" x14ac:dyDescent="0.25">
      <c r="A332" s="12" t="e">
        <f>IF(($A331+1)&lt;(12*MIN('Расчет пенсии'!$B$6,'Расчет пенсии'!$B$7)),$A331+1,"")</f>
        <v>#VALUE!</v>
      </c>
      <c r="B332" s="11">
        <f>IFERROR(IF(A332="","",'Расчет пенсии'!$B$9),0)</f>
        <v>0</v>
      </c>
      <c r="C332" s="24">
        <f>IFERROR(B332*(1+'Расчет пенсии'!$B$11)^((12*'Расчет пенсии'!$B$7-'Будущие взносы ЛЧ'!A332)/12),0)</f>
        <v>0</v>
      </c>
      <c r="D332" s="27"/>
    </row>
    <row r="333" spans="1:4" x14ac:dyDescent="0.25">
      <c r="A333" s="12" t="e">
        <f>IF(($A332+1)&lt;(12*MIN('Расчет пенсии'!$B$6,'Расчет пенсии'!$B$7)),$A332+1,"")</f>
        <v>#VALUE!</v>
      </c>
      <c r="B333" s="11">
        <f>IFERROR(IF(A333="","",'Расчет пенсии'!$B$9),0)</f>
        <v>0</v>
      </c>
      <c r="C333" s="24">
        <f>IFERROR(B333*(1+'Расчет пенсии'!$B$11)^((12*'Расчет пенсии'!$B$7-'Будущие взносы ЛЧ'!A333)/12),0)</f>
        <v>0</v>
      </c>
      <c r="D333" s="27"/>
    </row>
    <row r="334" spans="1:4" x14ac:dyDescent="0.25">
      <c r="A334" s="12" t="e">
        <f>IF(($A333+1)&lt;(12*MIN('Расчет пенсии'!$B$6,'Расчет пенсии'!$B$7)),$A333+1,"")</f>
        <v>#VALUE!</v>
      </c>
      <c r="B334" s="11">
        <f>IFERROR(IF(A334="","",'Расчет пенсии'!$B$9),0)</f>
        <v>0</v>
      </c>
      <c r="C334" s="24">
        <f>IFERROR(B334*(1+'Расчет пенсии'!$B$11)^((12*'Расчет пенсии'!$B$7-'Будущие взносы ЛЧ'!A334)/12),0)</f>
        <v>0</v>
      </c>
      <c r="D334" s="27"/>
    </row>
    <row r="335" spans="1:4" x14ac:dyDescent="0.25">
      <c r="A335" s="12" t="e">
        <f>IF(($A334+1)&lt;(12*MIN('Расчет пенсии'!$B$6,'Расчет пенсии'!$B$7)),$A334+1,"")</f>
        <v>#VALUE!</v>
      </c>
      <c r="B335" s="11">
        <f>IFERROR(IF(A335="","",'Расчет пенсии'!$B$9),0)</f>
        <v>0</v>
      </c>
      <c r="C335" s="24">
        <f>IFERROR(B335*(1+'Расчет пенсии'!$B$11)^((12*'Расчет пенсии'!$B$7-'Будущие взносы ЛЧ'!A335)/12),0)</f>
        <v>0</v>
      </c>
      <c r="D335" s="27"/>
    </row>
    <row r="336" spans="1:4" x14ac:dyDescent="0.25">
      <c r="A336" s="12" t="e">
        <f>IF(($A335+1)&lt;(12*MIN('Расчет пенсии'!$B$6,'Расчет пенсии'!$B$7)),$A335+1,"")</f>
        <v>#VALUE!</v>
      </c>
      <c r="B336" s="11">
        <f>IFERROR(IF(A336="","",'Расчет пенсии'!$B$9),0)</f>
        <v>0</v>
      </c>
      <c r="C336" s="24">
        <f>IFERROR(B336*(1+'Расчет пенсии'!$B$11)^((12*'Расчет пенсии'!$B$7-'Будущие взносы ЛЧ'!A336)/12),0)</f>
        <v>0</v>
      </c>
      <c r="D336" s="27"/>
    </row>
    <row r="337" spans="1:4" x14ac:dyDescent="0.25">
      <c r="A337" s="12" t="e">
        <f>IF(($A336+1)&lt;(12*MIN('Расчет пенсии'!$B$6,'Расчет пенсии'!$B$7)),$A336+1,"")</f>
        <v>#VALUE!</v>
      </c>
      <c r="B337" s="11">
        <f>IFERROR(IF(A337="","",'Расчет пенсии'!$B$9),0)</f>
        <v>0</v>
      </c>
      <c r="C337" s="24">
        <f>IFERROR(B337*(1+'Расчет пенсии'!$B$11)^((12*'Расчет пенсии'!$B$7-'Будущие взносы ЛЧ'!A337)/12),0)</f>
        <v>0</v>
      </c>
      <c r="D337" s="27"/>
    </row>
    <row r="338" spans="1:4" x14ac:dyDescent="0.25">
      <c r="A338" s="12" t="e">
        <f>IF(($A337+1)&lt;(12*MIN('Расчет пенсии'!$B$6,'Расчет пенсии'!$B$7)),$A337+1,"")</f>
        <v>#VALUE!</v>
      </c>
      <c r="B338" s="11">
        <f>IFERROR(IF(A338="","",'Расчет пенсии'!$B$9),0)</f>
        <v>0</v>
      </c>
      <c r="C338" s="24">
        <f>IFERROR(B338*(1+'Расчет пенсии'!$B$11)^((12*'Расчет пенсии'!$B$7-'Будущие взносы ЛЧ'!A338)/12),0)</f>
        <v>0</v>
      </c>
      <c r="D338" s="27"/>
    </row>
    <row r="339" spans="1:4" x14ac:dyDescent="0.25">
      <c r="A339" s="12" t="e">
        <f>IF(($A338+1)&lt;(12*MIN('Расчет пенсии'!$B$6,'Расчет пенсии'!$B$7)),$A338+1,"")</f>
        <v>#VALUE!</v>
      </c>
      <c r="B339" s="11">
        <f>IFERROR(IF(A339="","",'Расчет пенсии'!$B$9),0)</f>
        <v>0</v>
      </c>
      <c r="C339" s="24">
        <f>IFERROR(B339*(1+'Расчет пенсии'!$B$11)^((12*'Расчет пенсии'!$B$7-'Будущие взносы ЛЧ'!A339)/12),0)</f>
        <v>0</v>
      </c>
      <c r="D339" s="27"/>
    </row>
    <row r="340" spans="1:4" x14ac:dyDescent="0.25">
      <c r="A340" s="12" t="e">
        <f>IF(($A339+1)&lt;(12*MIN('Расчет пенсии'!$B$6,'Расчет пенсии'!$B$7)),$A339+1,"")</f>
        <v>#VALUE!</v>
      </c>
      <c r="B340" s="11">
        <f>IFERROR(IF(A340="","",'Расчет пенсии'!$B$9),0)</f>
        <v>0</v>
      </c>
      <c r="C340" s="24">
        <f>IFERROR(B340*(1+'Расчет пенсии'!$B$11)^((12*'Расчет пенсии'!$B$7-'Будущие взносы ЛЧ'!A340)/12),0)</f>
        <v>0</v>
      </c>
      <c r="D340" s="27"/>
    </row>
    <row r="341" spans="1:4" x14ac:dyDescent="0.25">
      <c r="A341" s="12" t="e">
        <f>IF(($A340+1)&lt;(12*MIN('Расчет пенсии'!$B$6,'Расчет пенсии'!$B$7)),$A340+1,"")</f>
        <v>#VALUE!</v>
      </c>
      <c r="B341" s="11">
        <f>IFERROR(IF(A341="","",'Расчет пенсии'!$B$9),0)</f>
        <v>0</v>
      </c>
      <c r="C341" s="24">
        <f>IFERROR(B341*(1+'Расчет пенсии'!$B$11)^((12*'Расчет пенсии'!$B$7-'Будущие взносы ЛЧ'!A341)/12),0)</f>
        <v>0</v>
      </c>
      <c r="D341" s="27"/>
    </row>
    <row r="342" spans="1:4" x14ac:dyDescent="0.25">
      <c r="A342" s="12" t="e">
        <f>IF(($A341+1)&lt;(12*MIN('Расчет пенсии'!$B$6,'Расчет пенсии'!$B$7)),$A341+1,"")</f>
        <v>#VALUE!</v>
      </c>
      <c r="B342" s="11">
        <f>IFERROR(IF(A342="","",'Расчет пенсии'!$B$9),0)</f>
        <v>0</v>
      </c>
      <c r="C342" s="24">
        <f>IFERROR(B342*(1+'Расчет пенсии'!$B$11)^((12*'Расчет пенсии'!$B$7-'Будущие взносы ЛЧ'!A342)/12),0)</f>
        <v>0</v>
      </c>
      <c r="D342" s="27"/>
    </row>
    <row r="343" spans="1:4" x14ac:dyDescent="0.25">
      <c r="A343" s="12" t="e">
        <f>IF(($A342+1)&lt;(12*MIN('Расчет пенсии'!$B$6,'Расчет пенсии'!$B$7)),$A342+1,"")</f>
        <v>#VALUE!</v>
      </c>
      <c r="B343" s="11">
        <f>IFERROR(IF(A343="","",'Расчет пенсии'!$B$9),0)</f>
        <v>0</v>
      </c>
      <c r="C343" s="24">
        <f>IFERROR(B343*(1+'Расчет пенсии'!$B$11)^((12*'Расчет пенсии'!$B$7-'Будущие взносы ЛЧ'!A343)/12),0)</f>
        <v>0</v>
      </c>
      <c r="D343" s="27"/>
    </row>
    <row r="344" spans="1:4" x14ac:dyDescent="0.25">
      <c r="A344" s="12" t="e">
        <f>IF(($A343+1)&lt;(12*MIN('Расчет пенсии'!$B$6,'Расчет пенсии'!$B$7)),$A343+1,"")</f>
        <v>#VALUE!</v>
      </c>
      <c r="B344" s="11">
        <f>IFERROR(IF(A344="","",'Расчет пенсии'!$B$9),0)</f>
        <v>0</v>
      </c>
      <c r="C344" s="24">
        <f>IFERROR(B344*(1+'Расчет пенсии'!$B$11)^((12*'Расчет пенсии'!$B$7-'Будущие взносы ЛЧ'!A344)/12),0)</f>
        <v>0</v>
      </c>
      <c r="D344" s="27"/>
    </row>
    <row r="345" spans="1:4" x14ac:dyDescent="0.25">
      <c r="A345" s="12" t="e">
        <f>IF(($A344+1)&lt;(12*MIN('Расчет пенсии'!$B$6,'Расчет пенсии'!$B$7)),$A344+1,"")</f>
        <v>#VALUE!</v>
      </c>
      <c r="B345" s="11">
        <f>IFERROR(IF(A345="","",'Расчет пенсии'!$B$9),0)</f>
        <v>0</v>
      </c>
      <c r="C345" s="24">
        <f>IFERROR(B345*(1+'Расчет пенсии'!$B$11)^((12*'Расчет пенсии'!$B$7-'Будущие взносы ЛЧ'!A345)/12),0)</f>
        <v>0</v>
      </c>
      <c r="D345" s="27"/>
    </row>
    <row r="346" spans="1:4" x14ac:dyDescent="0.25">
      <c r="A346" s="12" t="e">
        <f>IF(($A345+1)&lt;(12*MIN('Расчет пенсии'!$B$6,'Расчет пенсии'!$B$7)),$A345+1,"")</f>
        <v>#VALUE!</v>
      </c>
      <c r="B346" s="11">
        <f>IFERROR(IF(A346="","",'Расчет пенсии'!$B$9),0)</f>
        <v>0</v>
      </c>
      <c r="C346" s="24">
        <f>IFERROR(B346*(1+'Расчет пенсии'!$B$11)^((12*'Расчет пенсии'!$B$7-'Будущие взносы ЛЧ'!A346)/12),0)</f>
        <v>0</v>
      </c>
      <c r="D346" s="27"/>
    </row>
    <row r="347" spans="1:4" x14ac:dyDescent="0.25">
      <c r="A347" s="12" t="e">
        <f>IF(($A346+1)&lt;(12*MIN('Расчет пенсии'!$B$6,'Расчет пенсии'!$B$7)),$A346+1,"")</f>
        <v>#VALUE!</v>
      </c>
      <c r="B347" s="11">
        <f>IFERROR(IF(A347="","",'Расчет пенсии'!$B$9),0)</f>
        <v>0</v>
      </c>
      <c r="C347" s="24">
        <f>IFERROR(B347*(1+'Расчет пенсии'!$B$11)^((12*'Расчет пенсии'!$B$7-'Будущие взносы ЛЧ'!A347)/12),0)</f>
        <v>0</v>
      </c>
      <c r="D347" s="27"/>
    </row>
    <row r="348" spans="1:4" x14ac:dyDescent="0.25">
      <c r="A348" s="12" t="e">
        <f>IF(($A347+1)&lt;(12*MIN('Расчет пенсии'!$B$6,'Расчет пенсии'!$B$7)),$A347+1,"")</f>
        <v>#VALUE!</v>
      </c>
      <c r="B348" s="11">
        <f>IFERROR(IF(A348="","",'Расчет пенсии'!$B$9),0)</f>
        <v>0</v>
      </c>
      <c r="C348" s="24">
        <f>IFERROR(B348*(1+'Расчет пенсии'!$B$11)^((12*'Расчет пенсии'!$B$7-'Будущие взносы ЛЧ'!A348)/12),0)</f>
        <v>0</v>
      </c>
      <c r="D348" s="27"/>
    </row>
    <row r="349" spans="1:4" x14ac:dyDescent="0.25">
      <c r="A349" s="12" t="e">
        <f>IF(($A348+1)&lt;(12*MIN('Расчет пенсии'!$B$6,'Расчет пенсии'!$B$7)),$A348+1,"")</f>
        <v>#VALUE!</v>
      </c>
      <c r="B349" s="11">
        <f>IFERROR(IF(A349="","",'Расчет пенсии'!$B$9),0)</f>
        <v>0</v>
      </c>
      <c r="C349" s="24">
        <f>IFERROR(B349*(1+'Расчет пенсии'!$B$11)^((12*'Расчет пенсии'!$B$7-'Будущие взносы ЛЧ'!A349)/12),0)</f>
        <v>0</v>
      </c>
      <c r="D349" s="27"/>
    </row>
    <row r="350" spans="1:4" x14ac:dyDescent="0.25">
      <c r="A350" s="12" t="e">
        <f>IF(($A349+1)&lt;(12*MIN('Расчет пенсии'!$B$6,'Расчет пенсии'!$B$7)),$A349+1,"")</f>
        <v>#VALUE!</v>
      </c>
      <c r="B350" s="11">
        <f>IFERROR(IF(A350="","",'Расчет пенсии'!$B$9),0)</f>
        <v>0</v>
      </c>
      <c r="C350" s="24">
        <f>IFERROR(B350*(1+'Расчет пенсии'!$B$11)^((12*'Расчет пенсии'!$B$7-'Будущие взносы ЛЧ'!A350)/12),0)</f>
        <v>0</v>
      </c>
      <c r="D350" s="27"/>
    </row>
    <row r="351" spans="1:4" x14ac:dyDescent="0.25">
      <c r="A351" s="12" t="e">
        <f>IF(($A350+1)&lt;(12*MIN('Расчет пенсии'!$B$6,'Расчет пенсии'!$B$7)),$A350+1,"")</f>
        <v>#VALUE!</v>
      </c>
      <c r="B351" s="11">
        <f>IFERROR(IF(A351="","",'Расчет пенсии'!$B$9),0)</f>
        <v>0</v>
      </c>
      <c r="C351" s="24">
        <f>IFERROR(B351*(1+'Расчет пенсии'!$B$11)^((12*'Расчет пенсии'!$B$7-'Будущие взносы ЛЧ'!A351)/12),0)</f>
        <v>0</v>
      </c>
      <c r="D351" s="27"/>
    </row>
    <row r="352" spans="1:4" x14ac:dyDescent="0.25">
      <c r="A352" s="12" t="e">
        <f>IF(($A351+1)&lt;(12*MIN('Расчет пенсии'!$B$6,'Расчет пенсии'!$B$7)),$A351+1,"")</f>
        <v>#VALUE!</v>
      </c>
      <c r="B352" s="11">
        <f>IFERROR(IF(A352="","",'Расчет пенсии'!$B$9),0)</f>
        <v>0</v>
      </c>
      <c r="C352" s="24">
        <f>IFERROR(B352*(1+'Расчет пенсии'!$B$11)^((12*'Расчет пенсии'!$B$7-'Будущие взносы ЛЧ'!A352)/12),0)</f>
        <v>0</v>
      </c>
      <c r="D352" s="27"/>
    </row>
    <row r="353" spans="1:4" x14ac:dyDescent="0.25">
      <c r="A353" s="12" t="e">
        <f>IF(($A352+1)&lt;(12*MIN('Расчет пенсии'!$B$6,'Расчет пенсии'!$B$7)),$A352+1,"")</f>
        <v>#VALUE!</v>
      </c>
      <c r="B353" s="11">
        <f>IFERROR(IF(A353="","",'Расчет пенсии'!$B$9),0)</f>
        <v>0</v>
      </c>
      <c r="C353" s="24">
        <f>IFERROR(B353*(1+'Расчет пенсии'!$B$11)^((12*'Расчет пенсии'!$B$7-'Будущие взносы ЛЧ'!A353)/12),0)</f>
        <v>0</v>
      </c>
      <c r="D353" s="27"/>
    </row>
    <row r="354" spans="1:4" x14ac:dyDescent="0.25">
      <c r="A354" s="12" t="e">
        <f>IF(($A353+1)&lt;(12*MIN('Расчет пенсии'!$B$6,'Расчет пенсии'!$B$7)),$A353+1,"")</f>
        <v>#VALUE!</v>
      </c>
      <c r="B354" s="11">
        <f>IFERROR(IF(A354="","",'Расчет пенсии'!$B$9),0)</f>
        <v>0</v>
      </c>
      <c r="C354" s="24">
        <f>IFERROR(B354*(1+'Расчет пенсии'!$B$11)^((12*'Расчет пенсии'!$B$7-'Будущие взносы ЛЧ'!A354)/12),0)</f>
        <v>0</v>
      </c>
      <c r="D354" s="27"/>
    </row>
    <row r="355" spans="1:4" x14ac:dyDescent="0.25">
      <c r="A355" s="12" t="e">
        <f>IF(($A354+1)&lt;(12*MIN('Расчет пенсии'!$B$6,'Расчет пенсии'!$B$7)),$A354+1,"")</f>
        <v>#VALUE!</v>
      </c>
      <c r="B355" s="11">
        <f>IFERROR(IF(A355="","",'Расчет пенсии'!$B$9),0)</f>
        <v>0</v>
      </c>
      <c r="C355" s="24">
        <f>IFERROR(B355*(1+'Расчет пенсии'!$B$11)^((12*'Расчет пенсии'!$B$7-'Будущие взносы ЛЧ'!A355)/12),0)</f>
        <v>0</v>
      </c>
      <c r="D355" s="27"/>
    </row>
    <row r="356" spans="1:4" x14ac:dyDescent="0.25">
      <c r="A356" s="12" t="e">
        <f>IF(($A355+1)&lt;(12*MIN('Расчет пенсии'!$B$6,'Расчет пенсии'!$B$7)),$A355+1,"")</f>
        <v>#VALUE!</v>
      </c>
      <c r="B356" s="11">
        <f>IFERROR(IF(A356="","",'Расчет пенсии'!$B$9),0)</f>
        <v>0</v>
      </c>
      <c r="C356" s="24">
        <f>IFERROR(B356*(1+'Расчет пенсии'!$B$11)^((12*'Расчет пенсии'!$B$7-'Будущие взносы ЛЧ'!A356)/12),0)</f>
        <v>0</v>
      </c>
      <c r="D356" s="27"/>
    </row>
    <row r="357" spans="1:4" x14ac:dyDescent="0.25">
      <c r="A357" s="12" t="e">
        <f>IF(($A356+1)&lt;(12*MIN('Расчет пенсии'!$B$6,'Расчет пенсии'!$B$7)),$A356+1,"")</f>
        <v>#VALUE!</v>
      </c>
      <c r="B357" s="11">
        <f>IFERROR(IF(A357="","",'Расчет пенсии'!$B$9),0)</f>
        <v>0</v>
      </c>
      <c r="C357" s="24">
        <f>IFERROR(B357*(1+'Расчет пенсии'!$B$11)^((12*'Расчет пенсии'!$B$7-'Будущие взносы ЛЧ'!A357)/12),0)</f>
        <v>0</v>
      </c>
      <c r="D357" s="27"/>
    </row>
    <row r="358" spans="1:4" x14ac:dyDescent="0.25">
      <c r="A358" s="12" t="e">
        <f>IF(($A357+1)&lt;(12*MIN('Расчет пенсии'!$B$6,'Расчет пенсии'!$B$7)),$A357+1,"")</f>
        <v>#VALUE!</v>
      </c>
      <c r="B358" s="11">
        <f>IFERROR(IF(A358="","",'Расчет пенсии'!$B$9),0)</f>
        <v>0</v>
      </c>
      <c r="C358" s="24">
        <f>IFERROR(B358*(1+'Расчет пенсии'!$B$11)^((12*'Расчет пенсии'!$B$7-'Будущие взносы ЛЧ'!A358)/12),0)</f>
        <v>0</v>
      </c>
      <c r="D358" s="27"/>
    </row>
    <row r="359" spans="1:4" x14ac:dyDescent="0.25">
      <c r="A359" s="12" t="e">
        <f>IF(($A358+1)&lt;(12*MIN('Расчет пенсии'!$B$6,'Расчет пенсии'!$B$7)),$A358+1,"")</f>
        <v>#VALUE!</v>
      </c>
      <c r="B359" s="11">
        <f>IFERROR(IF(A359="","",'Расчет пенсии'!$B$9),0)</f>
        <v>0</v>
      </c>
      <c r="C359" s="24">
        <f>IFERROR(B359*(1+'Расчет пенсии'!$B$11)^((12*'Расчет пенсии'!$B$7-'Будущие взносы ЛЧ'!A359)/12),0)</f>
        <v>0</v>
      </c>
      <c r="D359" s="27"/>
    </row>
    <row r="360" spans="1:4" x14ac:dyDescent="0.25">
      <c r="A360" s="12" t="e">
        <f>IF(($A359+1)&lt;(12*MIN('Расчет пенсии'!$B$6,'Расчет пенсии'!$B$7)),$A359+1,"")</f>
        <v>#VALUE!</v>
      </c>
      <c r="B360" s="11">
        <f>IFERROR(IF(A360="","",'Расчет пенсии'!$B$9),0)</f>
        <v>0</v>
      </c>
      <c r="C360" s="24">
        <f>IFERROR(B360*(1+'Расчет пенсии'!$B$11)^((12*'Расчет пенсии'!$B$7-'Будущие взносы ЛЧ'!A360)/12),0)</f>
        <v>0</v>
      </c>
      <c r="D360" s="27"/>
    </row>
    <row r="361" spans="1:4" x14ac:dyDescent="0.25">
      <c r="A361" s="12" t="e">
        <f>IF(($A360+1)&lt;(12*MIN('Расчет пенсии'!$B$6,'Расчет пенсии'!$B$7)),$A360+1,"")</f>
        <v>#VALUE!</v>
      </c>
      <c r="B361" s="11">
        <f>IFERROR(IF(A361="","",'Расчет пенсии'!$B$9),0)</f>
        <v>0</v>
      </c>
      <c r="C361" s="24">
        <f>IFERROR(B361*(1+'Расчет пенсии'!$B$11)^((12*'Расчет пенсии'!$B$7-'Будущие взносы ЛЧ'!A361)/12),0)</f>
        <v>0</v>
      </c>
      <c r="D361" s="27"/>
    </row>
    <row r="362" spans="1:4" x14ac:dyDescent="0.25">
      <c r="A362" s="12" t="e">
        <f>IF(($A361+1)&lt;(12*MIN('Расчет пенсии'!$B$6,'Расчет пенсии'!$B$7)),$A361+1,"")</f>
        <v>#VALUE!</v>
      </c>
      <c r="B362" s="11">
        <f>IFERROR(IF(A362="","",'Расчет пенсии'!$B$9),0)</f>
        <v>0</v>
      </c>
      <c r="C362" s="24">
        <f>IFERROR(B362*(1+'Расчет пенсии'!$B$11)^((12*'Расчет пенсии'!$B$7-'Будущие взносы ЛЧ'!A362)/12),0)</f>
        <v>0</v>
      </c>
      <c r="D362" s="27"/>
    </row>
    <row r="363" spans="1:4" x14ac:dyDescent="0.25">
      <c r="A363" s="12" t="e">
        <f>IF(($A362+1)&lt;(12*MIN('Расчет пенсии'!$B$6,'Расчет пенсии'!$B$7)),$A362+1,"")</f>
        <v>#VALUE!</v>
      </c>
      <c r="B363" s="11">
        <f>IFERROR(IF(A363="","",'Расчет пенсии'!$B$9),0)</f>
        <v>0</v>
      </c>
      <c r="C363" s="24">
        <f>IFERROR(B363*(1+'Расчет пенсии'!$B$11)^((12*'Расчет пенсии'!$B$7-'Будущие взносы ЛЧ'!A363)/12),0)</f>
        <v>0</v>
      </c>
      <c r="D363" s="27"/>
    </row>
    <row r="364" spans="1:4" x14ac:dyDescent="0.25">
      <c r="A364" s="12" t="e">
        <f>IF(($A363+1)&lt;(12*MIN('Расчет пенсии'!$B$6,'Расчет пенсии'!$B$7)),$A363+1,"")</f>
        <v>#VALUE!</v>
      </c>
      <c r="B364" s="11">
        <f>IFERROR(IF(A364="","",'Расчет пенсии'!$B$9),0)</f>
        <v>0</v>
      </c>
      <c r="C364" s="24">
        <f>IFERROR(B364*(1+'Расчет пенсии'!$B$11)^((12*'Расчет пенсии'!$B$7-'Будущие взносы ЛЧ'!A364)/12),0)</f>
        <v>0</v>
      </c>
      <c r="D364" s="27"/>
    </row>
    <row r="365" spans="1:4" x14ac:dyDescent="0.25">
      <c r="A365" s="12" t="e">
        <f>IF(($A364+1)&lt;(12*MIN('Расчет пенсии'!$B$6,'Расчет пенсии'!$B$7)),$A364+1,"")</f>
        <v>#VALUE!</v>
      </c>
      <c r="B365" s="11">
        <f>IFERROR(IF(A365="","",'Расчет пенсии'!$B$9),0)</f>
        <v>0</v>
      </c>
      <c r="C365" s="24">
        <f>IFERROR(B365*(1+'Расчет пенсии'!$B$11)^((12*'Расчет пенсии'!$B$7-'Будущие взносы ЛЧ'!A365)/12),0)</f>
        <v>0</v>
      </c>
      <c r="D365" s="27"/>
    </row>
    <row r="366" spans="1:4" x14ac:dyDescent="0.25">
      <c r="A366" s="12" t="e">
        <f>IF(($A365+1)&lt;(12*MIN('Расчет пенсии'!$B$6,'Расчет пенсии'!$B$7)),$A365+1,"")</f>
        <v>#VALUE!</v>
      </c>
      <c r="B366" s="11">
        <f>IFERROR(IF(A366="","",'Расчет пенсии'!$B$9),0)</f>
        <v>0</v>
      </c>
      <c r="C366" s="24">
        <f>IFERROR(B366*(1+'Расчет пенсии'!$B$11)^((12*'Расчет пенсии'!$B$7-'Будущие взносы ЛЧ'!A366)/12),0)</f>
        <v>0</v>
      </c>
      <c r="D366" s="27"/>
    </row>
    <row r="367" spans="1:4" x14ac:dyDescent="0.25">
      <c r="A367" s="12" t="e">
        <f>IF(($A366+1)&lt;(12*MIN('Расчет пенсии'!$B$6,'Расчет пенсии'!$B$7)),$A366+1,"")</f>
        <v>#VALUE!</v>
      </c>
      <c r="B367" s="11">
        <f>IFERROR(IF(A367="","",'Расчет пенсии'!$B$9),0)</f>
        <v>0</v>
      </c>
      <c r="C367" s="24">
        <f>IFERROR(B367*(1+'Расчет пенсии'!$B$11)^((12*'Расчет пенсии'!$B$7-'Будущие взносы ЛЧ'!A367)/12),0)</f>
        <v>0</v>
      </c>
      <c r="D367" s="27"/>
    </row>
    <row r="368" spans="1:4" x14ac:dyDescent="0.25">
      <c r="A368" s="12" t="e">
        <f>IF(($A367+1)&lt;(12*MIN('Расчет пенсии'!$B$6,'Расчет пенсии'!$B$7)),$A367+1,"")</f>
        <v>#VALUE!</v>
      </c>
      <c r="B368" s="11">
        <f>IFERROR(IF(A368="","",'Расчет пенсии'!$B$9),0)</f>
        <v>0</v>
      </c>
      <c r="C368" s="24">
        <f>IFERROR(B368*(1+'Расчет пенсии'!$B$11)^((12*'Расчет пенсии'!$B$7-'Будущие взносы ЛЧ'!A368)/12),0)</f>
        <v>0</v>
      </c>
      <c r="D368" s="27"/>
    </row>
    <row r="369" spans="1:4" x14ac:dyDescent="0.25">
      <c r="A369" s="12" t="e">
        <f>IF(($A368+1)&lt;(12*MIN('Расчет пенсии'!$B$6,'Расчет пенсии'!$B$7)),$A368+1,"")</f>
        <v>#VALUE!</v>
      </c>
      <c r="B369" s="11">
        <f>IFERROR(IF(A369="","",'Расчет пенсии'!$B$9),0)</f>
        <v>0</v>
      </c>
      <c r="C369" s="24">
        <f>IFERROR(B369*(1+'Расчет пенсии'!$B$11)^((12*'Расчет пенсии'!$B$7-'Будущие взносы ЛЧ'!A369)/12),0)</f>
        <v>0</v>
      </c>
      <c r="D369" s="27"/>
    </row>
    <row r="370" spans="1:4" x14ac:dyDescent="0.25">
      <c r="A370" s="12" t="e">
        <f>IF(($A369+1)&lt;(12*MIN('Расчет пенсии'!$B$6,'Расчет пенсии'!$B$7)),$A369+1,"")</f>
        <v>#VALUE!</v>
      </c>
      <c r="B370" s="11">
        <f>IFERROR(IF(A370="","",'Расчет пенсии'!$B$9),0)</f>
        <v>0</v>
      </c>
      <c r="C370" s="24">
        <f>IFERROR(B370*(1+'Расчет пенсии'!$B$11)^((12*'Расчет пенсии'!$B$7-'Будущие взносы ЛЧ'!A370)/12),0)</f>
        <v>0</v>
      </c>
      <c r="D370" s="27"/>
    </row>
    <row r="371" spans="1:4" x14ac:dyDescent="0.25">
      <c r="A371" s="12" t="e">
        <f>IF(($A370+1)&lt;(12*MIN('Расчет пенсии'!$B$6,'Расчет пенсии'!$B$7)),$A370+1,"")</f>
        <v>#VALUE!</v>
      </c>
      <c r="B371" s="11">
        <f>IFERROR(IF(A371="","",'Расчет пенсии'!$B$9),0)</f>
        <v>0</v>
      </c>
      <c r="C371" s="24">
        <f>IFERROR(B371*(1+'Расчет пенсии'!$B$11)^((12*'Расчет пенсии'!$B$7-'Будущие взносы ЛЧ'!A371)/12),0)</f>
        <v>0</v>
      </c>
      <c r="D371" s="27"/>
    </row>
    <row r="372" spans="1:4" x14ac:dyDescent="0.25">
      <c r="A372" s="12" t="e">
        <f>IF(($A371+1)&lt;(12*MIN('Расчет пенсии'!$B$6,'Расчет пенсии'!$B$7)),$A371+1,"")</f>
        <v>#VALUE!</v>
      </c>
      <c r="B372" s="11">
        <f>IFERROR(IF(A372="","",'Расчет пенсии'!$B$9),0)</f>
        <v>0</v>
      </c>
      <c r="C372" s="24">
        <f>IFERROR(B372*(1+'Расчет пенсии'!$B$11)^((12*'Расчет пенсии'!$B$7-'Будущие взносы ЛЧ'!A372)/12),0)</f>
        <v>0</v>
      </c>
      <c r="D372" s="27"/>
    </row>
    <row r="373" spans="1:4" x14ac:dyDescent="0.25">
      <c r="A373" s="12" t="e">
        <f>IF(($A372+1)&lt;(12*MIN('Расчет пенсии'!$B$6,'Расчет пенсии'!$B$7)),$A372+1,"")</f>
        <v>#VALUE!</v>
      </c>
      <c r="B373" s="11">
        <f>IFERROR(IF(A373="","",'Расчет пенсии'!$B$9),0)</f>
        <v>0</v>
      </c>
      <c r="C373" s="24">
        <f>IFERROR(B373*(1+'Расчет пенсии'!$B$11)^((12*'Расчет пенсии'!$B$7-'Будущие взносы ЛЧ'!A373)/12),0)</f>
        <v>0</v>
      </c>
      <c r="D373" s="27"/>
    </row>
    <row r="374" spans="1:4" x14ac:dyDescent="0.25">
      <c r="A374" s="12" t="e">
        <f>IF(($A373+1)&lt;(12*MIN('Расчет пенсии'!$B$6,'Расчет пенсии'!$B$7)),$A373+1,"")</f>
        <v>#VALUE!</v>
      </c>
      <c r="B374" s="11">
        <f>IFERROR(IF(A374="","",'Расчет пенсии'!$B$9),0)</f>
        <v>0</v>
      </c>
      <c r="C374" s="24">
        <f>IFERROR(B374*(1+'Расчет пенсии'!$B$11)^((12*'Расчет пенсии'!$B$7-'Будущие взносы ЛЧ'!A374)/12),0)</f>
        <v>0</v>
      </c>
      <c r="D374" s="27"/>
    </row>
    <row r="375" spans="1:4" x14ac:dyDescent="0.25">
      <c r="A375" s="12" t="e">
        <f>IF(($A374+1)&lt;(12*MIN('Расчет пенсии'!$B$6,'Расчет пенсии'!$B$7)),$A374+1,"")</f>
        <v>#VALUE!</v>
      </c>
      <c r="B375" s="11">
        <f>IFERROR(IF(A375="","",'Расчет пенсии'!$B$9),0)</f>
        <v>0</v>
      </c>
      <c r="C375" s="24">
        <f>IFERROR(B375*(1+'Расчет пенсии'!$B$11)^((12*'Расчет пенсии'!$B$7-'Будущие взносы ЛЧ'!A375)/12),0)</f>
        <v>0</v>
      </c>
      <c r="D375" s="27"/>
    </row>
    <row r="376" spans="1:4" x14ac:dyDescent="0.25">
      <c r="A376" s="12" t="e">
        <f>IF(($A375+1)&lt;(12*MIN('Расчет пенсии'!$B$6,'Расчет пенсии'!$B$7)),$A375+1,"")</f>
        <v>#VALUE!</v>
      </c>
      <c r="B376" s="11">
        <f>IFERROR(IF(A376="","",'Расчет пенсии'!$B$9),0)</f>
        <v>0</v>
      </c>
      <c r="C376" s="24">
        <f>IFERROR(B376*(1+'Расчет пенсии'!$B$11)^((12*'Расчет пенсии'!$B$7-'Будущие взносы ЛЧ'!A376)/12),0)</f>
        <v>0</v>
      </c>
      <c r="D376" s="27"/>
    </row>
    <row r="377" spans="1:4" x14ac:dyDescent="0.25">
      <c r="A377" s="12" t="e">
        <f>IF(($A376+1)&lt;(12*MIN('Расчет пенсии'!$B$6,'Расчет пенсии'!$B$7)),$A376+1,"")</f>
        <v>#VALUE!</v>
      </c>
      <c r="B377" s="11">
        <f>IFERROR(IF(A377="","",'Расчет пенсии'!$B$9),0)</f>
        <v>0</v>
      </c>
      <c r="C377" s="24">
        <f>IFERROR(B377*(1+'Расчет пенсии'!$B$11)^((12*'Расчет пенсии'!$B$7-'Будущие взносы ЛЧ'!A377)/12),0)</f>
        <v>0</v>
      </c>
      <c r="D377" s="27"/>
    </row>
    <row r="378" spans="1:4" x14ac:dyDescent="0.25">
      <c r="A378" s="12" t="e">
        <f>IF(($A377+1)&lt;(12*MIN('Расчет пенсии'!$B$6,'Расчет пенсии'!$B$7)),$A377+1,"")</f>
        <v>#VALUE!</v>
      </c>
      <c r="B378" s="11">
        <f>IFERROR(IF(A378="","",'Расчет пенсии'!$B$9),0)</f>
        <v>0</v>
      </c>
      <c r="C378" s="24">
        <f>IFERROR(B378*(1+'Расчет пенсии'!$B$11)^((12*'Расчет пенсии'!$B$7-'Будущие взносы ЛЧ'!A378)/12),0)</f>
        <v>0</v>
      </c>
      <c r="D378" s="27"/>
    </row>
    <row r="379" spans="1:4" x14ac:dyDescent="0.25">
      <c r="A379" s="12" t="e">
        <f>IF(($A378+1)&lt;(12*MIN('Расчет пенсии'!$B$6,'Расчет пенсии'!$B$7)),$A378+1,"")</f>
        <v>#VALUE!</v>
      </c>
      <c r="B379" s="11">
        <f>IFERROR(IF(A379="","",'Расчет пенсии'!$B$9),0)</f>
        <v>0</v>
      </c>
      <c r="C379" s="24">
        <f>IFERROR(B379*(1+'Расчет пенсии'!$B$11)^((12*'Расчет пенсии'!$B$7-'Будущие взносы ЛЧ'!A379)/12),0)</f>
        <v>0</v>
      </c>
      <c r="D379" s="27"/>
    </row>
    <row r="380" spans="1:4" x14ac:dyDescent="0.25">
      <c r="A380" s="12" t="e">
        <f>IF(($A379+1)&lt;(12*MIN('Расчет пенсии'!$B$6,'Расчет пенсии'!$B$7)),$A379+1,"")</f>
        <v>#VALUE!</v>
      </c>
      <c r="B380" s="11">
        <f>IFERROR(IF(A380="","",'Расчет пенсии'!$B$9),0)</f>
        <v>0</v>
      </c>
      <c r="C380" s="24">
        <f>IFERROR(B380*(1+'Расчет пенсии'!$B$11)^((12*'Расчет пенсии'!$B$7-'Будущие взносы ЛЧ'!A380)/12),0)</f>
        <v>0</v>
      </c>
      <c r="D380" s="27"/>
    </row>
    <row r="381" spans="1:4" x14ac:dyDescent="0.25">
      <c r="A381" s="12" t="e">
        <f>IF(($A380+1)&lt;(12*MIN('Расчет пенсии'!$B$6,'Расчет пенсии'!$B$7)),$A380+1,"")</f>
        <v>#VALUE!</v>
      </c>
      <c r="B381" s="11">
        <f>IFERROR(IF(A381="","",'Расчет пенсии'!$B$9),0)</f>
        <v>0</v>
      </c>
      <c r="C381" s="24">
        <f>IFERROR(B381*(1+'Расчет пенсии'!$B$11)^((12*'Расчет пенсии'!$B$7-'Будущие взносы ЛЧ'!A381)/12),0)</f>
        <v>0</v>
      </c>
      <c r="D381" s="27"/>
    </row>
    <row r="382" spans="1:4" x14ac:dyDescent="0.25">
      <c r="A382" s="12" t="e">
        <f>IF(($A381+1)&lt;(12*MIN('Расчет пенсии'!$B$6,'Расчет пенсии'!$B$7)),$A381+1,"")</f>
        <v>#VALUE!</v>
      </c>
      <c r="B382" s="11">
        <f>IFERROR(IF(A382="","",'Расчет пенсии'!$B$9),0)</f>
        <v>0</v>
      </c>
      <c r="C382" s="24">
        <f>IFERROR(B382*(1+'Расчет пенсии'!$B$11)^((12*'Расчет пенсии'!$B$7-'Будущие взносы ЛЧ'!A382)/12),0)</f>
        <v>0</v>
      </c>
      <c r="D382" s="27"/>
    </row>
    <row r="383" spans="1:4" x14ac:dyDescent="0.25">
      <c r="A383" s="12" t="e">
        <f>IF(($A382+1)&lt;(12*MIN('Расчет пенсии'!$B$6,'Расчет пенсии'!$B$7)),$A382+1,"")</f>
        <v>#VALUE!</v>
      </c>
      <c r="B383" s="11">
        <f>IFERROR(IF(A383="","",'Расчет пенсии'!$B$9),0)</f>
        <v>0</v>
      </c>
      <c r="C383" s="24">
        <f>IFERROR(B383*(1+'Расчет пенсии'!$B$11)^((12*'Расчет пенсии'!$B$7-'Будущие взносы ЛЧ'!A383)/12),0)</f>
        <v>0</v>
      </c>
      <c r="D383" s="27"/>
    </row>
    <row r="384" spans="1:4" x14ac:dyDescent="0.25">
      <c r="A384" s="12" t="e">
        <f>IF(($A383+1)&lt;(12*MIN('Расчет пенсии'!$B$6,'Расчет пенсии'!$B$7)),$A383+1,"")</f>
        <v>#VALUE!</v>
      </c>
      <c r="B384" s="11">
        <f>IFERROR(IF(A384="","",'Расчет пенсии'!$B$9),0)</f>
        <v>0</v>
      </c>
      <c r="C384" s="24">
        <f>IFERROR(B384*(1+'Расчет пенсии'!$B$11)^((12*'Расчет пенсии'!$B$7-'Будущие взносы ЛЧ'!A384)/12),0)</f>
        <v>0</v>
      </c>
      <c r="D384" s="27"/>
    </row>
    <row r="385" spans="1:4" x14ac:dyDescent="0.25">
      <c r="A385" s="12" t="e">
        <f>IF(($A384+1)&lt;(12*MIN('Расчет пенсии'!$B$6,'Расчет пенсии'!$B$7)),$A384+1,"")</f>
        <v>#VALUE!</v>
      </c>
      <c r="B385" s="11">
        <f>IFERROR(IF(A385="","",'Расчет пенсии'!$B$9),0)</f>
        <v>0</v>
      </c>
      <c r="C385" s="24">
        <f>IFERROR(B385*(1+'Расчет пенсии'!$B$11)^((12*'Расчет пенсии'!$B$7-'Будущие взносы ЛЧ'!A385)/12),0)</f>
        <v>0</v>
      </c>
      <c r="D385" s="27"/>
    </row>
    <row r="386" spans="1:4" x14ac:dyDescent="0.25">
      <c r="A386" s="12" t="e">
        <f>IF(($A385+1)&lt;(12*MIN('Расчет пенсии'!$B$6,'Расчет пенсии'!$B$7)),$A385+1,"")</f>
        <v>#VALUE!</v>
      </c>
      <c r="B386" s="11">
        <f>IFERROR(IF(A386="","",'Расчет пенсии'!$B$9),0)</f>
        <v>0</v>
      </c>
      <c r="C386" s="24">
        <f>IFERROR(B386*(1+'Расчет пенсии'!$B$11)^((12*'Расчет пенсии'!$B$7-'Будущие взносы ЛЧ'!A386)/12),0)</f>
        <v>0</v>
      </c>
      <c r="D386" s="27"/>
    </row>
    <row r="387" spans="1:4" x14ac:dyDescent="0.25">
      <c r="A387" s="12" t="e">
        <f>IF(($A386+1)&lt;(12*MIN('Расчет пенсии'!$B$6,'Расчет пенсии'!$B$7)),$A386+1,"")</f>
        <v>#VALUE!</v>
      </c>
      <c r="B387" s="11">
        <f>IFERROR(IF(A387="","",'Расчет пенсии'!$B$9),0)</f>
        <v>0</v>
      </c>
      <c r="C387" s="24">
        <f>IFERROR(B387*(1+'Расчет пенсии'!$B$11)^((12*'Расчет пенсии'!$B$7-'Будущие взносы ЛЧ'!A387)/12),0)</f>
        <v>0</v>
      </c>
      <c r="D387" s="27"/>
    </row>
    <row r="388" spans="1:4" x14ac:dyDescent="0.25">
      <c r="A388" s="12" t="e">
        <f>IF(($A387+1)&lt;(12*MIN('Расчет пенсии'!$B$6,'Расчет пенсии'!$B$7)),$A387+1,"")</f>
        <v>#VALUE!</v>
      </c>
      <c r="B388" s="11">
        <f>IFERROR(IF(A388="","",'Расчет пенсии'!$B$9),0)</f>
        <v>0</v>
      </c>
      <c r="C388" s="24">
        <f>IFERROR(B388*(1+'Расчет пенсии'!$B$11)^((12*'Расчет пенсии'!$B$7-'Будущие взносы ЛЧ'!A388)/12),0)</f>
        <v>0</v>
      </c>
      <c r="D388" s="27"/>
    </row>
    <row r="389" spans="1:4" x14ac:dyDescent="0.25">
      <c r="A389" s="12" t="e">
        <f>IF(($A388+1)&lt;(12*MIN('Расчет пенсии'!$B$6,'Расчет пенсии'!$B$7)),$A388+1,"")</f>
        <v>#VALUE!</v>
      </c>
      <c r="B389" s="11">
        <f>IFERROR(IF(A389="","",'Расчет пенсии'!$B$9),0)</f>
        <v>0</v>
      </c>
      <c r="C389" s="24">
        <f>IFERROR(B389*(1+'Расчет пенсии'!$B$11)^((12*'Расчет пенсии'!$B$7-'Будущие взносы ЛЧ'!A389)/12),0)</f>
        <v>0</v>
      </c>
      <c r="D389" s="27"/>
    </row>
    <row r="390" spans="1:4" x14ac:dyDescent="0.25">
      <c r="A390" s="12" t="e">
        <f>IF(($A389+1)&lt;(12*MIN('Расчет пенсии'!$B$6,'Расчет пенсии'!$B$7)),$A389+1,"")</f>
        <v>#VALUE!</v>
      </c>
      <c r="B390" s="11">
        <f>IFERROR(IF(A390="","",'Расчет пенсии'!$B$9),0)</f>
        <v>0</v>
      </c>
      <c r="C390" s="24">
        <f>IFERROR(B390*(1+'Расчет пенсии'!$B$11)^((12*'Расчет пенсии'!$B$7-'Будущие взносы ЛЧ'!A390)/12),0)</f>
        <v>0</v>
      </c>
      <c r="D390" s="27"/>
    </row>
    <row r="391" spans="1:4" x14ac:dyDescent="0.25">
      <c r="A391" s="12" t="e">
        <f>IF(($A390+1)&lt;(12*MIN('Расчет пенсии'!$B$6,'Расчет пенсии'!$B$7)),$A390+1,"")</f>
        <v>#VALUE!</v>
      </c>
      <c r="B391" s="11">
        <f>IFERROR(IF(A391="","",'Расчет пенсии'!$B$9),0)</f>
        <v>0</v>
      </c>
      <c r="C391" s="24">
        <f>IFERROR(B391*(1+'Расчет пенсии'!$B$11)^((12*'Расчет пенсии'!$B$7-'Будущие взносы ЛЧ'!A391)/12),0)</f>
        <v>0</v>
      </c>
      <c r="D391" s="27"/>
    </row>
    <row r="392" spans="1:4" x14ac:dyDescent="0.25">
      <c r="A392" s="12" t="e">
        <f>IF(($A391+1)&lt;(12*MIN('Расчет пенсии'!$B$6,'Расчет пенсии'!$B$7)),$A391+1,"")</f>
        <v>#VALUE!</v>
      </c>
      <c r="B392" s="11">
        <f>IFERROR(IF(A392="","",'Расчет пенсии'!$B$9),0)</f>
        <v>0</v>
      </c>
      <c r="C392" s="24">
        <f>IFERROR(B392*(1+'Расчет пенсии'!$B$11)^((12*'Расчет пенсии'!$B$7-'Будущие взносы ЛЧ'!A392)/12),0)</f>
        <v>0</v>
      </c>
      <c r="D392" s="27"/>
    </row>
    <row r="393" spans="1:4" x14ac:dyDescent="0.25">
      <c r="A393" s="12" t="e">
        <f>IF(($A392+1)&lt;(12*MIN('Расчет пенсии'!$B$6,'Расчет пенсии'!$B$7)),$A392+1,"")</f>
        <v>#VALUE!</v>
      </c>
      <c r="B393" s="11">
        <f>IFERROR(IF(A393="","",'Расчет пенсии'!$B$9),0)</f>
        <v>0</v>
      </c>
      <c r="C393" s="24">
        <f>IFERROR(B393*(1+'Расчет пенсии'!$B$11)^((12*'Расчет пенсии'!$B$7-'Будущие взносы ЛЧ'!A393)/12),0)</f>
        <v>0</v>
      </c>
      <c r="D393" s="27"/>
    </row>
    <row r="394" spans="1:4" x14ac:dyDescent="0.25">
      <c r="A394" s="12" t="e">
        <f>IF(($A393+1)&lt;(12*MIN('Расчет пенсии'!$B$6,'Расчет пенсии'!$B$7)),$A393+1,"")</f>
        <v>#VALUE!</v>
      </c>
      <c r="B394" s="11">
        <f>IFERROR(IF(A394="","",'Расчет пенсии'!$B$9),0)</f>
        <v>0</v>
      </c>
      <c r="C394" s="24">
        <f>IFERROR(B394*(1+'Расчет пенсии'!$B$11)^((12*'Расчет пенсии'!$B$7-'Будущие взносы ЛЧ'!A394)/12),0)</f>
        <v>0</v>
      </c>
      <c r="D394" s="27"/>
    </row>
    <row r="395" spans="1:4" x14ac:dyDescent="0.25">
      <c r="A395" s="12" t="e">
        <f>IF(($A394+1)&lt;(12*MIN('Расчет пенсии'!$B$6,'Расчет пенсии'!$B$7)),$A394+1,"")</f>
        <v>#VALUE!</v>
      </c>
      <c r="B395" s="11">
        <f>IFERROR(IF(A395="","",'Расчет пенсии'!$B$9),0)</f>
        <v>0</v>
      </c>
      <c r="C395" s="24">
        <f>IFERROR(B395*(1+'Расчет пенсии'!$B$11)^((12*'Расчет пенсии'!$B$7-'Будущие взносы ЛЧ'!A395)/12),0)</f>
        <v>0</v>
      </c>
      <c r="D395" s="27"/>
    </row>
    <row r="396" spans="1:4" x14ac:dyDescent="0.25">
      <c r="A396" s="12" t="e">
        <f>IF(($A395+1)&lt;(12*MIN('Расчет пенсии'!$B$6,'Расчет пенсии'!$B$7)),$A395+1,"")</f>
        <v>#VALUE!</v>
      </c>
      <c r="B396" s="11">
        <f>IFERROR(IF(A396="","",'Расчет пенсии'!$B$9),0)</f>
        <v>0</v>
      </c>
      <c r="C396" s="24">
        <f>IFERROR(B396*(1+'Расчет пенсии'!$B$11)^((12*'Расчет пенсии'!$B$7-'Будущие взносы ЛЧ'!A396)/12),0)</f>
        <v>0</v>
      </c>
      <c r="D396" s="27"/>
    </row>
    <row r="397" spans="1:4" x14ac:dyDescent="0.25">
      <c r="A397" s="12" t="e">
        <f>IF(($A396+1)&lt;(12*MIN('Расчет пенсии'!$B$6,'Расчет пенсии'!$B$7)),$A396+1,"")</f>
        <v>#VALUE!</v>
      </c>
      <c r="B397" s="11">
        <f>IFERROR(IF(A397="","",'Расчет пенсии'!$B$9),0)</f>
        <v>0</v>
      </c>
      <c r="C397" s="24">
        <f>IFERROR(B397*(1+'Расчет пенсии'!$B$11)^((12*'Расчет пенсии'!$B$7-'Будущие взносы ЛЧ'!A397)/12),0)</f>
        <v>0</v>
      </c>
      <c r="D397" s="27"/>
    </row>
    <row r="398" spans="1:4" x14ac:dyDescent="0.25">
      <c r="A398" s="12" t="e">
        <f>IF(($A397+1)&lt;(12*MIN('Расчет пенсии'!$B$6,'Расчет пенсии'!$B$7)),$A397+1,"")</f>
        <v>#VALUE!</v>
      </c>
      <c r="B398" s="11">
        <f>IFERROR(IF(A398="","",'Расчет пенсии'!$B$9),0)</f>
        <v>0</v>
      </c>
      <c r="C398" s="24">
        <f>IFERROR(B398*(1+'Расчет пенсии'!$B$11)^((12*'Расчет пенсии'!$B$7-'Будущие взносы ЛЧ'!A398)/12),0)</f>
        <v>0</v>
      </c>
      <c r="D398" s="27"/>
    </row>
    <row r="399" spans="1:4" x14ac:dyDescent="0.25">
      <c r="A399" s="12" t="e">
        <f>IF(($A398+1)&lt;(12*MIN('Расчет пенсии'!$B$6,'Расчет пенсии'!$B$7)),$A398+1,"")</f>
        <v>#VALUE!</v>
      </c>
      <c r="B399" s="11">
        <f>IFERROR(IF(A399="","",'Расчет пенсии'!$B$9),0)</f>
        <v>0</v>
      </c>
      <c r="C399" s="24">
        <f>IFERROR(B399*(1+'Расчет пенсии'!$B$11)^((12*'Расчет пенсии'!$B$7-'Будущие взносы ЛЧ'!A399)/12),0)</f>
        <v>0</v>
      </c>
      <c r="D399" s="27"/>
    </row>
    <row r="400" spans="1:4" x14ac:dyDescent="0.25">
      <c r="A400" s="12" t="e">
        <f>IF(($A399+1)&lt;(12*MIN('Расчет пенсии'!$B$6,'Расчет пенсии'!$B$7)),$A399+1,"")</f>
        <v>#VALUE!</v>
      </c>
      <c r="B400" s="11">
        <f>IFERROR(IF(A400="","",'Расчет пенсии'!$B$9),0)</f>
        <v>0</v>
      </c>
      <c r="C400" s="24">
        <f>IFERROR(B400*(1+'Расчет пенсии'!$B$11)^((12*'Расчет пенсии'!$B$7-'Будущие взносы ЛЧ'!A400)/12),0)</f>
        <v>0</v>
      </c>
      <c r="D400" s="27"/>
    </row>
    <row r="401" spans="1:4" x14ac:dyDescent="0.25">
      <c r="A401" s="12" t="e">
        <f>IF(($A400+1)&lt;(12*MIN('Расчет пенсии'!$B$6,'Расчет пенсии'!$B$7)),$A400+1,"")</f>
        <v>#VALUE!</v>
      </c>
      <c r="B401" s="11">
        <f>IFERROR(IF(A401="","",'Расчет пенсии'!$B$9),0)</f>
        <v>0</v>
      </c>
      <c r="C401" s="24">
        <f>IFERROR(B401*(1+'Расчет пенсии'!$B$11)^((12*'Расчет пенсии'!$B$7-'Будущие взносы ЛЧ'!A401)/12),0)</f>
        <v>0</v>
      </c>
      <c r="D401" s="27"/>
    </row>
    <row r="402" spans="1:4" x14ac:dyDescent="0.25">
      <c r="A402" s="12" t="e">
        <f>IF(($A401+1)&lt;(12*MIN('Расчет пенсии'!$B$6,'Расчет пенсии'!$B$7)),$A401+1,"")</f>
        <v>#VALUE!</v>
      </c>
      <c r="B402" s="11">
        <f>IFERROR(IF(A402="","",'Расчет пенсии'!$B$9),0)</f>
        <v>0</v>
      </c>
      <c r="C402" s="24">
        <f>IFERROR(B402*(1+'Расчет пенсии'!$B$11)^((12*'Расчет пенсии'!$B$7-'Будущие взносы ЛЧ'!A402)/12),0)</f>
        <v>0</v>
      </c>
      <c r="D402" s="27"/>
    </row>
    <row r="403" spans="1:4" x14ac:dyDescent="0.25">
      <c r="A403" s="12" t="e">
        <f>IF(($A402+1)&lt;(12*MIN('Расчет пенсии'!$B$6,'Расчет пенсии'!$B$7)),$A402+1,"")</f>
        <v>#VALUE!</v>
      </c>
      <c r="B403" s="11">
        <f>IFERROR(IF(A403="","",'Расчет пенсии'!$B$9),0)</f>
        <v>0</v>
      </c>
      <c r="C403" s="24">
        <f>IFERROR(B403*(1+'Расчет пенсии'!$B$11)^((12*'Расчет пенсии'!$B$7-'Будущие взносы ЛЧ'!A403)/12),0)</f>
        <v>0</v>
      </c>
      <c r="D403" s="27"/>
    </row>
    <row r="404" spans="1:4" x14ac:dyDescent="0.25">
      <c r="A404" s="12" t="e">
        <f>IF(($A403+1)&lt;(12*MIN('Расчет пенсии'!$B$6,'Расчет пенсии'!$B$7)),$A403+1,"")</f>
        <v>#VALUE!</v>
      </c>
      <c r="B404" s="11">
        <f>IFERROR(IF(A404="","",'Расчет пенсии'!$B$9),0)</f>
        <v>0</v>
      </c>
      <c r="C404" s="24">
        <f>IFERROR(B404*(1+'Расчет пенсии'!$B$11)^((12*'Расчет пенсии'!$B$7-'Будущие взносы ЛЧ'!A404)/12),0)</f>
        <v>0</v>
      </c>
      <c r="D404" s="27"/>
    </row>
    <row r="405" spans="1:4" x14ac:dyDescent="0.25">
      <c r="A405" s="12" t="e">
        <f>IF(($A404+1)&lt;(12*MIN('Расчет пенсии'!$B$6,'Расчет пенсии'!$B$7)),$A404+1,"")</f>
        <v>#VALUE!</v>
      </c>
      <c r="B405" s="11">
        <f>IFERROR(IF(A405="","",'Расчет пенсии'!$B$9),0)</f>
        <v>0</v>
      </c>
      <c r="C405" s="24">
        <f>IFERROR(B405*(1+'Расчет пенсии'!$B$11)^((12*'Расчет пенсии'!$B$7-'Будущие взносы ЛЧ'!A405)/12),0)</f>
        <v>0</v>
      </c>
      <c r="D405" s="27"/>
    </row>
    <row r="406" spans="1:4" x14ac:dyDescent="0.25">
      <c r="A406" s="12" t="e">
        <f>IF(($A405+1)&lt;(12*MIN('Расчет пенсии'!$B$6,'Расчет пенсии'!$B$7)),$A405+1,"")</f>
        <v>#VALUE!</v>
      </c>
      <c r="B406" s="11">
        <f>IFERROR(IF(A406="","",'Расчет пенсии'!$B$9),0)</f>
        <v>0</v>
      </c>
      <c r="C406" s="24">
        <f>IFERROR(B406*(1+'Расчет пенсии'!$B$11)^((12*'Расчет пенсии'!$B$7-'Будущие взносы ЛЧ'!A406)/12),0)</f>
        <v>0</v>
      </c>
      <c r="D406" s="27"/>
    </row>
    <row r="407" spans="1:4" x14ac:dyDescent="0.25">
      <c r="A407" s="12" t="e">
        <f>IF(($A406+1)&lt;(12*MIN('Расчет пенсии'!$B$6,'Расчет пенсии'!$B$7)),$A406+1,"")</f>
        <v>#VALUE!</v>
      </c>
      <c r="B407" s="11">
        <f>IFERROR(IF(A407="","",'Расчет пенсии'!$B$9),0)</f>
        <v>0</v>
      </c>
      <c r="C407" s="24">
        <f>IFERROR(B407*(1+'Расчет пенсии'!$B$11)^((12*'Расчет пенсии'!$B$7-'Будущие взносы ЛЧ'!A407)/12),0)</f>
        <v>0</v>
      </c>
      <c r="D407" s="27"/>
    </row>
    <row r="408" spans="1:4" x14ac:dyDescent="0.25">
      <c r="A408" s="12" t="e">
        <f>IF(($A407+1)&lt;(12*MIN('Расчет пенсии'!$B$6,'Расчет пенсии'!$B$7)),$A407+1,"")</f>
        <v>#VALUE!</v>
      </c>
      <c r="B408" s="11">
        <f>IFERROR(IF(A408="","",'Расчет пенсии'!$B$9),0)</f>
        <v>0</v>
      </c>
      <c r="C408" s="24">
        <f>IFERROR(B408*(1+'Расчет пенсии'!$B$11)^((12*'Расчет пенсии'!$B$7-'Будущие взносы ЛЧ'!A408)/12),0)</f>
        <v>0</v>
      </c>
      <c r="D408" s="27"/>
    </row>
    <row r="409" spans="1:4" x14ac:dyDescent="0.25">
      <c r="A409" s="12" t="e">
        <f>IF(($A408+1)&lt;(12*MIN('Расчет пенсии'!$B$6,'Расчет пенсии'!$B$7)),$A408+1,"")</f>
        <v>#VALUE!</v>
      </c>
      <c r="B409" s="11">
        <f>IFERROR(IF(A409="","",'Расчет пенсии'!$B$9),0)</f>
        <v>0</v>
      </c>
      <c r="C409" s="24">
        <f>IFERROR(B409*(1+'Расчет пенсии'!$B$11)^((12*'Расчет пенсии'!$B$7-'Будущие взносы ЛЧ'!A409)/12),0)</f>
        <v>0</v>
      </c>
      <c r="D409" s="27"/>
    </row>
    <row r="410" spans="1:4" x14ac:dyDescent="0.25">
      <c r="A410" s="12" t="e">
        <f>IF(($A409+1)&lt;(12*MIN('Расчет пенсии'!$B$6,'Расчет пенсии'!$B$7)),$A409+1,"")</f>
        <v>#VALUE!</v>
      </c>
      <c r="B410" s="11">
        <f>IFERROR(IF(A410="","",'Расчет пенсии'!$B$9),0)</f>
        <v>0</v>
      </c>
      <c r="C410" s="24">
        <f>IFERROR(B410*(1+'Расчет пенсии'!$B$11)^((12*'Расчет пенсии'!$B$7-'Будущие взносы ЛЧ'!A410)/12),0)</f>
        <v>0</v>
      </c>
      <c r="D410" s="27"/>
    </row>
    <row r="411" spans="1:4" x14ac:dyDescent="0.25">
      <c r="A411" s="12" t="e">
        <f>IF(($A410+1)&lt;(12*MIN('Расчет пенсии'!$B$6,'Расчет пенсии'!$B$7)),$A410+1,"")</f>
        <v>#VALUE!</v>
      </c>
      <c r="B411" s="11">
        <f>IFERROR(IF(A411="","",'Расчет пенсии'!$B$9),0)</f>
        <v>0</v>
      </c>
      <c r="C411" s="24">
        <f>IFERROR(B411*(1+'Расчет пенсии'!$B$11)^((12*'Расчет пенсии'!$B$7-'Будущие взносы ЛЧ'!A411)/12),0)</f>
        <v>0</v>
      </c>
      <c r="D411" s="27"/>
    </row>
    <row r="412" spans="1:4" x14ac:dyDescent="0.25">
      <c r="A412" s="12" t="e">
        <f>IF(($A411+1)&lt;(12*MIN('Расчет пенсии'!$B$6,'Расчет пенсии'!$B$7)),$A411+1,"")</f>
        <v>#VALUE!</v>
      </c>
      <c r="B412" s="11">
        <f>IFERROR(IF(A412="","",'Расчет пенсии'!$B$9),0)</f>
        <v>0</v>
      </c>
      <c r="C412" s="24">
        <f>IFERROR(B412*(1+'Расчет пенсии'!$B$11)^((12*'Расчет пенсии'!$B$7-'Будущие взносы ЛЧ'!A412)/12),0)</f>
        <v>0</v>
      </c>
      <c r="D412" s="27"/>
    </row>
    <row r="413" spans="1:4" x14ac:dyDescent="0.25">
      <c r="A413" s="12" t="e">
        <f>IF(($A412+1)&lt;(12*MIN('Расчет пенсии'!$B$6,'Расчет пенсии'!$B$7)),$A412+1,"")</f>
        <v>#VALUE!</v>
      </c>
      <c r="B413" s="11">
        <f>IFERROR(IF(A413="","",'Расчет пенсии'!$B$9),0)</f>
        <v>0</v>
      </c>
      <c r="C413" s="24">
        <f>IFERROR(B413*(1+'Расчет пенсии'!$B$11)^((12*'Расчет пенсии'!$B$7-'Будущие взносы ЛЧ'!A413)/12),0)</f>
        <v>0</v>
      </c>
      <c r="D413" s="27"/>
    </row>
    <row r="414" spans="1:4" x14ac:dyDescent="0.25">
      <c r="A414" s="12" t="e">
        <f>IF(($A413+1)&lt;(12*MIN('Расчет пенсии'!$B$6,'Расчет пенсии'!$B$7)),$A413+1,"")</f>
        <v>#VALUE!</v>
      </c>
      <c r="B414" s="11">
        <f>IFERROR(IF(A414="","",'Расчет пенсии'!$B$9),0)</f>
        <v>0</v>
      </c>
      <c r="C414" s="24">
        <f>IFERROR(B414*(1+'Расчет пенсии'!$B$11)^((12*'Расчет пенсии'!$B$7-'Будущие взносы ЛЧ'!A414)/12),0)</f>
        <v>0</v>
      </c>
      <c r="D414" s="27"/>
    </row>
    <row r="415" spans="1:4" x14ac:dyDescent="0.25">
      <c r="A415" s="12" t="e">
        <f>IF(($A414+1)&lt;(12*MIN('Расчет пенсии'!$B$6,'Расчет пенсии'!$B$7)),$A414+1,"")</f>
        <v>#VALUE!</v>
      </c>
      <c r="B415" s="11">
        <f>IFERROR(IF(A415="","",'Расчет пенсии'!$B$9),0)</f>
        <v>0</v>
      </c>
      <c r="C415" s="24">
        <f>IFERROR(B415*(1+'Расчет пенсии'!$B$11)^((12*'Расчет пенсии'!$B$7-'Будущие взносы ЛЧ'!A415)/12),0)</f>
        <v>0</v>
      </c>
      <c r="D415" s="27"/>
    </row>
    <row r="416" spans="1:4" x14ac:dyDescent="0.25">
      <c r="A416" s="12" t="e">
        <f>IF(($A415+1)&lt;(12*MIN('Расчет пенсии'!$B$6,'Расчет пенсии'!$B$7)),$A415+1,"")</f>
        <v>#VALUE!</v>
      </c>
      <c r="B416" s="11">
        <f>IFERROR(IF(A416="","",'Расчет пенсии'!$B$9),0)</f>
        <v>0</v>
      </c>
      <c r="C416" s="24">
        <f>IFERROR(B416*(1+'Расчет пенсии'!$B$11)^((12*'Расчет пенсии'!$B$7-'Будущие взносы ЛЧ'!A416)/12),0)</f>
        <v>0</v>
      </c>
      <c r="D416" s="27"/>
    </row>
    <row r="417" spans="1:4" x14ac:dyDescent="0.25">
      <c r="A417" s="12" t="e">
        <f>IF(($A416+1)&lt;(12*MIN('Расчет пенсии'!$B$6,'Расчет пенсии'!$B$7)),$A416+1,"")</f>
        <v>#VALUE!</v>
      </c>
      <c r="B417" s="11">
        <f>IFERROR(IF(A417="","",'Расчет пенсии'!$B$9),0)</f>
        <v>0</v>
      </c>
      <c r="C417" s="24">
        <f>IFERROR(B417*(1+'Расчет пенсии'!$B$11)^((12*'Расчет пенсии'!$B$7-'Будущие взносы ЛЧ'!A417)/12),0)</f>
        <v>0</v>
      </c>
      <c r="D417" s="27"/>
    </row>
    <row r="418" spans="1:4" x14ac:dyDescent="0.25">
      <c r="A418" s="12" t="e">
        <f>IF(($A417+1)&lt;(12*MIN('Расчет пенсии'!$B$6,'Расчет пенсии'!$B$7)),$A417+1,"")</f>
        <v>#VALUE!</v>
      </c>
      <c r="B418" s="11">
        <f>IFERROR(IF(A418="","",'Расчет пенсии'!$B$9),0)</f>
        <v>0</v>
      </c>
      <c r="C418" s="24">
        <f>IFERROR(B418*(1+'Расчет пенсии'!$B$11)^((12*'Расчет пенсии'!$B$7-'Будущие взносы ЛЧ'!A418)/12),0)</f>
        <v>0</v>
      </c>
      <c r="D418" s="27"/>
    </row>
    <row r="419" spans="1:4" x14ac:dyDescent="0.25">
      <c r="A419" s="12" t="e">
        <f>IF(($A418+1)&lt;(12*MIN('Расчет пенсии'!$B$6,'Расчет пенсии'!$B$7)),$A418+1,"")</f>
        <v>#VALUE!</v>
      </c>
      <c r="B419" s="11">
        <f>IFERROR(IF(A419="","",'Расчет пенсии'!$B$9),0)</f>
        <v>0</v>
      </c>
      <c r="C419" s="24">
        <f>IFERROR(B419*(1+'Расчет пенсии'!$B$11)^((12*'Расчет пенсии'!$B$7-'Будущие взносы ЛЧ'!A419)/12),0)</f>
        <v>0</v>
      </c>
      <c r="D419" s="27"/>
    </row>
    <row r="420" spans="1:4" x14ac:dyDescent="0.25">
      <c r="A420" s="12" t="e">
        <f>IF(($A419+1)&lt;(12*MIN('Расчет пенсии'!$B$6,'Расчет пенсии'!$B$7)),$A419+1,"")</f>
        <v>#VALUE!</v>
      </c>
      <c r="B420" s="11">
        <f>IFERROR(IF(A420="","",'Расчет пенсии'!$B$9),0)</f>
        <v>0</v>
      </c>
      <c r="C420" s="24">
        <f>IFERROR(B420*(1+'Расчет пенсии'!$B$11)^((12*'Расчет пенсии'!$B$7-'Будущие взносы ЛЧ'!A420)/12),0)</f>
        <v>0</v>
      </c>
      <c r="D420" s="27"/>
    </row>
    <row r="421" spans="1:4" x14ac:dyDescent="0.25">
      <c r="A421" s="12" t="e">
        <f>IF(($A420+1)&lt;(12*MIN('Расчет пенсии'!$B$6,'Расчет пенсии'!$B$7)),$A420+1,"")</f>
        <v>#VALUE!</v>
      </c>
      <c r="B421" s="11">
        <f>IFERROR(IF(A421="","",'Расчет пенсии'!$B$9),0)</f>
        <v>0</v>
      </c>
      <c r="C421" s="24">
        <f>IFERROR(B421*(1+'Расчет пенсии'!$B$11)^((12*'Расчет пенсии'!$B$7-'Будущие взносы ЛЧ'!A421)/12),0)</f>
        <v>0</v>
      </c>
      <c r="D421" s="27"/>
    </row>
    <row r="422" spans="1:4" x14ac:dyDescent="0.25">
      <c r="A422" s="12" t="e">
        <f>IF(($A421+1)&lt;(12*MIN('Расчет пенсии'!$B$6,'Расчет пенсии'!$B$7)),$A421+1,"")</f>
        <v>#VALUE!</v>
      </c>
      <c r="B422" s="11">
        <f>IFERROR(IF(A422="","",'Расчет пенсии'!$B$9),0)</f>
        <v>0</v>
      </c>
      <c r="C422" s="24">
        <f>IFERROR(B422*(1+'Расчет пенсии'!$B$11)^((12*'Расчет пенсии'!$B$7-'Будущие взносы ЛЧ'!A422)/12),0)</f>
        <v>0</v>
      </c>
      <c r="D422" s="27"/>
    </row>
    <row r="423" spans="1:4" x14ac:dyDescent="0.25">
      <c r="A423" s="12" t="e">
        <f>IF(($A422+1)&lt;(12*MIN('Расчет пенсии'!$B$6,'Расчет пенсии'!$B$7)),$A422+1,"")</f>
        <v>#VALUE!</v>
      </c>
      <c r="B423" s="11">
        <f>IFERROR(IF(A423="","",'Расчет пенсии'!$B$9),0)</f>
        <v>0</v>
      </c>
      <c r="C423" s="24">
        <f>IFERROR(B423*(1+'Расчет пенсии'!$B$11)^((12*'Расчет пенсии'!$B$7-'Будущие взносы ЛЧ'!A423)/12),0)</f>
        <v>0</v>
      </c>
      <c r="D423" s="27"/>
    </row>
    <row r="424" spans="1:4" x14ac:dyDescent="0.25">
      <c r="A424" s="12" t="e">
        <f>IF(($A423+1)&lt;(12*MIN('Расчет пенсии'!$B$6,'Расчет пенсии'!$B$7)),$A423+1,"")</f>
        <v>#VALUE!</v>
      </c>
      <c r="B424" s="11">
        <f>IFERROR(IF(A424="","",'Расчет пенсии'!$B$9),0)</f>
        <v>0</v>
      </c>
      <c r="C424" s="24">
        <f>IFERROR(B424*(1+'Расчет пенсии'!$B$11)^((12*'Расчет пенсии'!$B$7-'Будущие взносы ЛЧ'!A424)/12),0)</f>
        <v>0</v>
      </c>
      <c r="D424" s="27"/>
    </row>
    <row r="425" spans="1:4" x14ac:dyDescent="0.25">
      <c r="A425" s="12" t="e">
        <f>IF(($A424+1)&lt;(12*MIN('Расчет пенсии'!$B$6,'Расчет пенсии'!$B$7)),$A424+1,"")</f>
        <v>#VALUE!</v>
      </c>
      <c r="B425" s="11">
        <f>IFERROR(IF(A425="","",'Расчет пенсии'!$B$9),0)</f>
        <v>0</v>
      </c>
      <c r="C425" s="24">
        <f>IFERROR(B425*(1+'Расчет пенсии'!$B$11)^((12*'Расчет пенсии'!$B$7-'Будущие взносы ЛЧ'!A425)/12),0)</f>
        <v>0</v>
      </c>
      <c r="D425" s="27"/>
    </row>
    <row r="426" spans="1:4" x14ac:dyDescent="0.25">
      <c r="A426" s="12" t="e">
        <f>IF(($A425+1)&lt;(12*MIN('Расчет пенсии'!$B$6,'Расчет пенсии'!$B$7)),$A425+1,"")</f>
        <v>#VALUE!</v>
      </c>
      <c r="B426" s="11">
        <f>IFERROR(IF(A426="","",'Расчет пенсии'!$B$9),0)</f>
        <v>0</v>
      </c>
      <c r="C426" s="24">
        <f>IFERROR(B426*(1+'Расчет пенсии'!$B$11)^((12*'Расчет пенсии'!$B$7-'Будущие взносы ЛЧ'!A426)/12),0)</f>
        <v>0</v>
      </c>
      <c r="D426" s="27"/>
    </row>
    <row r="427" spans="1:4" x14ac:dyDescent="0.25">
      <c r="A427" s="12" t="e">
        <f>IF(($A426+1)&lt;(12*MIN('Расчет пенсии'!$B$6,'Расчет пенсии'!$B$7)),$A426+1,"")</f>
        <v>#VALUE!</v>
      </c>
      <c r="B427" s="11">
        <f>IFERROR(IF(A427="","",'Расчет пенсии'!$B$9),0)</f>
        <v>0</v>
      </c>
      <c r="C427" s="24">
        <f>IFERROR(B427*(1+'Расчет пенсии'!$B$11)^((12*'Расчет пенсии'!$B$7-'Будущие взносы ЛЧ'!A427)/12),0)</f>
        <v>0</v>
      </c>
      <c r="D427" s="27"/>
    </row>
    <row r="428" spans="1:4" x14ac:dyDescent="0.25">
      <c r="A428" s="12" t="e">
        <f>IF(($A427+1)&lt;(12*MIN('Расчет пенсии'!$B$6,'Расчет пенсии'!$B$7)),$A427+1,"")</f>
        <v>#VALUE!</v>
      </c>
      <c r="B428" s="11">
        <f>IFERROR(IF(A428="","",'Расчет пенсии'!$B$9),0)</f>
        <v>0</v>
      </c>
      <c r="C428" s="24">
        <f>IFERROR(B428*(1+'Расчет пенсии'!$B$11)^((12*'Расчет пенсии'!$B$7-'Будущие взносы ЛЧ'!A428)/12),0)</f>
        <v>0</v>
      </c>
      <c r="D428" s="27"/>
    </row>
    <row r="429" spans="1:4" x14ac:dyDescent="0.25">
      <c r="A429" s="12" t="e">
        <f>IF(($A428+1)&lt;(12*MIN('Расчет пенсии'!$B$6,'Расчет пенсии'!$B$7)),$A428+1,"")</f>
        <v>#VALUE!</v>
      </c>
      <c r="B429" s="11">
        <f>IFERROR(IF(A429="","",'Расчет пенсии'!$B$9),0)</f>
        <v>0</v>
      </c>
      <c r="C429" s="24">
        <f>IFERROR(B429*(1+'Расчет пенсии'!$B$11)^((12*'Расчет пенсии'!$B$7-'Будущие взносы ЛЧ'!A429)/12),0)</f>
        <v>0</v>
      </c>
      <c r="D429" s="27"/>
    </row>
    <row r="430" spans="1:4" x14ac:dyDescent="0.25">
      <c r="A430" s="12" t="e">
        <f>IF(($A429+1)&lt;(12*MIN('Расчет пенсии'!$B$6,'Расчет пенсии'!$B$7)),$A429+1,"")</f>
        <v>#VALUE!</v>
      </c>
      <c r="B430" s="11">
        <f>IFERROR(IF(A430="","",'Расчет пенсии'!$B$9),0)</f>
        <v>0</v>
      </c>
      <c r="C430" s="24">
        <f>IFERROR(B430*(1+'Расчет пенсии'!$B$11)^((12*'Расчет пенсии'!$B$7-'Будущие взносы ЛЧ'!A430)/12),0)</f>
        <v>0</v>
      </c>
      <c r="D430" s="27"/>
    </row>
    <row r="431" spans="1:4" x14ac:dyDescent="0.25">
      <c r="A431" s="12" t="e">
        <f>IF(($A430+1)&lt;(12*MIN('Расчет пенсии'!$B$6,'Расчет пенсии'!$B$7)),$A430+1,"")</f>
        <v>#VALUE!</v>
      </c>
      <c r="B431" s="11">
        <f>IFERROR(IF(A431="","",'Расчет пенсии'!$B$9),0)</f>
        <v>0</v>
      </c>
      <c r="C431" s="24">
        <f>IFERROR(B431*(1+'Расчет пенсии'!$B$11)^((12*'Расчет пенсии'!$B$7-'Будущие взносы ЛЧ'!A431)/12),0)</f>
        <v>0</v>
      </c>
      <c r="D431" s="27"/>
    </row>
    <row r="432" spans="1:4" x14ac:dyDescent="0.25">
      <c r="A432" s="12" t="e">
        <f>IF(($A431+1)&lt;(12*MIN('Расчет пенсии'!$B$6,'Расчет пенсии'!$B$7)),$A431+1,"")</f>
        <v>#VALUE!</v>
      </c>
      <c r="B432" s="11">
        <f>IFERROR(IF(A432="","",'Расчет пенсии'!$B$9),0)</f>
        <v>0</v>
      </c>
      <c r="C432" s="24">
        <f>IFERROR(B432*(1+'Расчет пенсии'!$B$11)^((12*'Расчет пенсии'!$B$7-'Будущие взносы ЛЧ'!A432)/12),0)</f>
        <v>0</v>
      </c>
      <c r="D432" s="27"/>
    </row>
    <row r="433" spans="1:4" x14ac:dyDescent="0.25">
      <c r="A433" s="12" t="e">
        <f>IF(($A432+1)&lt;(12*MIN('Расчет пенсии'!$B$6,'Расчет пенсии'!$B$7)),$A432+1,"")</f>
        <v>#VALUE!</v>
      </c>
      <c r="B433" s="11">
        <f>IFERROR(IF(A433="","",'Расчет пенсии'!$B$9),0)</f>
        <v>0</v>
      </c>
      <c r="C433" s="24">
        <f>IFERROR(B433*(1+'Расчет пенсии'!$B$11)^((12*'Расчет пенсии'!$B$7-'Будущие взносы ЛЧ'!A433)/12),0)</f>
        <v>0</v>
      </c>
      <c r="D433" s="27"/>
    </row>
    <row r="434" spans="1:4" x14ac:dyDescent="0.25">
      <c r="A434" s="12" t="e">
        <f>IF(($A433+1)&lt;(12*MIN('Расчет пенсии'!$B$6,'Расчет пенсии'!$B$7)),$A433+1,"")</f>
        <v>#VALUE!</v>
      </c>
      <c r="B434" s="11">
        <f>IFERROR(IF(A434="","",'Расчет пенсии'!$B$9),0)</f>
        <v>0</v>
      </c>
      <c r="C434" s="24">
        <f>IFERROR(B434*(1+'Расчет пенсии'!$B$11)^((12*'Расчет пенсии'!$B$7-'Будущие взносы ЛЧ'!A434)/12),0)</f>
        <v>0</v>
      </c>
      <c r="D434" s="27"/>
    </row>
    <row r="435" spans="1:4" x14ac:dyDescent="0.25">
      <c r="A435" s="12" t="e">
        <f>IF(($A434+1)&lt;(12*MIN('Расчет пенсии'!$B$6,'Расчет пенсии'!$B$7)),$A434+1,"")</f>
        <v>#VALUE!</v>
      </c>
      <c r="B435" s="11">
        <f>IFERROR(IF(A435="","",'Расчет пенсии'!$B$9),0)</f>
        <v>0</v>
      </c>
      <c r="C435" s="24">
        <f>IFERROR(B435*(1+'Расчет пенсии'!$B$11)^((12*'Расчет пенсии'!$B$7-'Будущие взносы ЛЧ'!A435)/12),0)</f>
        <v>0</v>
      </c>
      <c r="D435" s="27"/>
    </row>
    <row r="436" spans="1:4" x14ac:dyDescent="0.25">
      <c r="A436" s="12" t="e">
        <f>IF(($A435+1)&lt;(12*MIN('Расчет пенсии'!$B$6,'Расчет пенсии'!$B$7)),$A435+1,"")</f>
        <v>#VALUE!</v>
      </c>
      <c r="B436" s="11">
        <f>IFERROR(IF(A436="","",'Расчет пенсии'!$B$9),0)</f>
        <v>0</v>
      </c>
      <c r="C436" s="24">
        <f>IFERROR(B436*(1+'Расчет пенсии'!$B$11)^((12*'Расчет пенсии'!$B$7-'Будущие взносы ЛЧ'!A436)/12),0)</f>
        <v>0</v>
      </c>
      <c r="D436" s="27"/>
    </row>
    <row r="437" spans="1:4" x14ac:dyDescent="0.25">
      <c r="A437" s="12" t="e">
        <f>IF(($A436+1)&lt;(12*MIN('Расчет пенсии'!$B$6,'Расчет пенсии'!$B$7)),$A436+1,"")</f>
        <v>#VALUE!</v>
      </c>
      <c r="B437" s="11">
        <f>IFERROR(IF(A437="","",'Расчет пенсии'!$B$9),0)</f>
        <v>0</v>
      </c>
      <c r="C437" s="24">
        <f>IFERROR(B437*(1+'Расчет пенсии'!$B$11)^((12*'Расчет пенсии'!$B$7-'Будущие взносы ЛЧ'!A437)/12),0)</f>
        <v>0</v>
      </c>
      <c r="D437" s="27"/>
    </row>
    <row r="438" spans="1:4" x14ac:dyDescent="0.25">
      <c r="A438" s="12" t="e">
        <f>IF(($A437+1)&lt;(12*MIN('Расчет пенсии'!$B$6,'Расчет пенсии'!$B$7)),$A437+1,"")</f>
        <v>#VALUE!</v>
      </c>
      <c r="B438" s="11">
        <f>IFERROR(IF(A438="","",'Расчет пенсии'!$B$9),0)</f>
        <v>0</v>
      </c>
      <c r="C438" s="24">
        <f>IFERROR(B438*(1+'Расчет пенсии'!$B$11)^((12*'Расчет пенсии'!$B$7-'Будущие взносы ЛЧ'!A438)/12),0)</f>
        <v>0</v>
      </c>
      <c r="D438" s="27"/>
    </row>
    <row r="439" spans="1:4" x14ac:dyDescent="0.25">
      <c r="A439" s="12" t="e">
        <f>IF(($A438+1)&lt;(12*MIN('Расчет пенсии'!$B$6,'Расчет пенсии'!$B$7)),$A438+1,"")</f>
        <v>#VALUE!</v>
      </c>
      <c r="B439" s="11">
        <f>IFERROR(IF(A439="","",'Расчет пенсии'!$B$9),0)</f>
        <v>0</v>
      </c>
      <c r="C439" s="24">
        <f>IFERROR(B439*(1+'Расчет пенсии'!$B$11)^((12*'Расчет пенсии'!$B$7-'Будущие взносы ЛЧ'!A439)/12),0)</f>
        <v>0</v>
      </c>
      <c r="D439" s="27"/>
    </row>
    <row r="440" spans="1:4" x14ac:dyDescent="0.25">
      <c r="A440" s="12" t="e">
        <f>IF(($A439+1)&lt;(12*MIN('Расчет пенсии'!$B$6,'Расчет пенсии'!$B$7)),$A439+1,"")</f>
        <v>#VALUE!</v>
      </c>
      <c r="B440" s="11">
        <f>IFERROR(IF(A440="","",'Расчет пенсии'!$B$9),0)</f>
        <v>0</v>
      </c>
      <c r="C440" s="24">
        <f>IFERROR(B440*(1+'Расчет пенсии'!$B$11)^((12*'Расчет пенсии'!$B$7-'Будущие взносы ЛЧ'!A440)/12),0)</f>
        <v>0</v>
      </c>
      <c r="D440" s="27"/>
    </row>
    <row r="441" spans="1:4" x14ac:dyDescent="0.25">
      <c r="A441" s="12" t="e">
        <f>IF(($A440+1)&lt;(12*MIN('Расчет пенсии'!$B$6,'Расчет пенсии'!$B$7)),$A440+1,"")</f>
        <v>#VALUE!</v>
      </c>
      <c r="B441" s="11">
        <f>IFERROR(IF(A441="","",'Расчет пенсии'!$B$9),0)</f>
        <v>0</v>
      </c>
      <c r="C441" s="24">
        <f>IFERROR(B441*(1+'Расчет пенсии'!$B$11)^((12*'Расчет пенсии'!$B$7-'Будущие взносы ЛЧ'!A441)/12),0)</f>
        <v>0</v>
      </c>
      <c r="D441" s="27"/>
    </row>
    <row r="442" spans="1:4" x14ac:dyDescent="0.25">
      <c r="A442" s="12" t="e">
        <f>IF(($A441+1)&lt;(12*MIN('Расчет пенсии'!$B$6,'Расчет пенсии'!$B$7)),$A441+1,"")</f>
        <v>#VALUE!</v>
      </c>
      <c r="B442" s="11">
        <f>IFERROR(IF(A442="","",'Расчет пенсии'!$B$9),0)</f>
        <v>0</v>
      </c>
      <c r="C442" s="24">
        <f>IFERROR(B442*(1+'Расчет пенсии'!$B$11)^((12*'Расчет пенсии'!$B$7-'Будущие взносы ЛЧ'!A442)/12),0)</f>
        <v>0</v>
      </c>
      <c r="D442" s="27"/>
    </row>
    <row r="443" spans="1:4" x14ac:dyDescent="0.25">
      <c r="A443" s="12" t="e">
        <f>IF(($A442+1)&lt;(12*MIN('Расчет пенсии'!$B$6,'Расчет пенсии'!$B$7)),$A442+1,"")</f>
        <v>#VALUE!</v>
      </c>
      <c r="B443" s="11">
        <f>IFERROR(IF(A443="","",'Расчет пенсии'!$B$9),0)</f>
        <v>0</v>
      </c>
      <c r="C443" s="24">
        <f>IFERROR(B443*(1+'Расчет пенсии'!$B$11)^((12*'Расчет пенсии'!$B$7-'Будущие взносы ЛЧ'!A443)/12),0)</f>
        <v>0</v>
      </c>
      <c r="D443" s="27"/>
    </row>
    <row r="444" spans="1:4" x14ac:dyDescent="0.25">
      <c r="A444" s="12" t="e">
        <f>IF(($A443+1)&lt;(12*MIN('Расчет пенсии'!$B$6,'Расчет пенсии'!$B$7)),$A443+1,"")</f>
        <v>#VALUE!</v>
      </c>
      <c r="B444" s="11">
        <f>IFERROR(IF(A444="","",'Расчет пенсии'!$B$9),0)</f>
        <v>0</v>
      </c>
      <c r="C444" s="24">
        <f>IFERROR(B444*(1+'Расчет пенсии'!$B$11)^((12*'Расчет пенсии'!$B$7-'Будущие взносы ЛЧ'!A444)/12),0)</f>
        <v>0</v>
      </c>
      <c r="D444" s="27"/>
    </row>
    <row r="445" spans="1:4" x14ac:dyDescent="0.25">
      <c r="A445" s="12" t="e">
        <f>IF(($A444+1)&lt;(12*MIN('Расчет пенсии'!$B$6,'Расчет пенсии'!$B$7)),$A444+1,"")</f>
        <v>#VALUE!</v>
      </c>
      <c r="B445" s="11">
        <f>IFERROR(IF(A445="","",'Расчет пенсии'!$B$9),0)</f>
        <v>0</v>
      </c>
      <c r="C445" s="24">
        <f>IFERROR(B445*(1+'Расчет пенсии'!$B$11)^((12*'Расчет пенсии'!$B$7-'Будущие взносы ЛЧ'!A445)/12),0)</f>
        <v>0</v>
      </c>
      <c r="D445" s="27"/>
    </row>
    <row r="446" spans="1:4" x14ac:dyDescent="0.25">
      <c r="A446" s="12" t="e">
        <f>IF(($A445+1)&lt;(12*MIN('Расчет пенсии'!$B$6,'Расчет пенсии'!$B$7)),$A445+1,"")</f>
        <v>#VALUE!</v>
      </c>
      <c r="B446" s="11">
        <f>IFERROR(IF(A446="","",'Расчет пенсии'!$B$9),0)</f>
        <v>0</v>
      </c>
      <c r="C446" s="24">
        <f>IFERROR(B446*(1+'Расчет пенсии'!$B$11)^((12*'Расчет пенсии'!$B$7-'Будущие взносы ЛЧ'!A446)/12),0)</f>
        <v>0</v>
      </c>
      <c r="D446" s="27"/>
    </row>
    <row r="447" spans="1:4" x14ac:dyDescent="0.25">
      <c r="A447" s="12" t="e">
        <f>IF(($A446+1)&lt;(12*MIN('Расчет пенсии'!$B$6,'Расчет пенсии'!$B$7)),$A446+1,"")</f>
        <v>#VALUE!</v>
      </c>
      <c r="B447" s="11">
        <f>IFERROR(IF(A447="","",'Расчет пенсии'!$B$9),0)</f>
        <v>0</v>
      </c>
      <c r="C447" s="24">
        <f>IFERROR(B447*(1+'Расчет пенсии'!$B$11)^((12*'Расчет пенсии'!$B$7-'Будущие взносы ЛЧ'!A447)/12),0)</f>
        <v>0</v>
      </c>
      <c r="D447" s="27"/>
    </row>
    <row r="448" spans="1:4" x14ac:dyDescent="0.25">
      <c r="A448" s="12" t="e">
        <f>IF(($A447+1)&lt;(12*MIN('Расчет пенсии'!$B$6,'Расчет пенсии'!$B$7)),$A447+1,"")</f>
        <v>#VALUE!</v>
      </c>
      <c r="B448" s="11">
        <f>IFERROR(IF(A448="","",'Расчет пенсии'!$B$9),0)</f>
        <v>0</v>
      </c>
      <c r="C448" s="24">
        <f>IFERROR(B448*(1+'Расчет пенсии'!$B$11)^((12*'Расчет пенсии'!$B$7-'Будущие взносы ЛЧ'!A448)/12),0)</f>
        <v>0</v>
      </c>
      <c r="D448" s="27"/>
    </row>
    <row r="449" spans="1:4" x14ac:dyDescent="0.25">
      <c r="A449" s="12" t="e">
        <f>IF(($A448+1)&lt;(12*MIN('Расчет пенсии'!$B$6,'Расчет пенсии'!$B$7)),$A448+1,"")</f>
        <v>#VALUE!</v>
      </c>
      <c r="B449" s="11">
        <f>IFERROR(IF(A449="","",'Расчет пенсии'!$B$9),0)</f>
        <v>0</v>
      </c>
      <c r="C449" s="24">
        <f>IFERROR(B449*(1+'Расчет пенсии'!$B$11)^((12*'Расчет пенсии'!$B$7-'Будущие взносы ЛЧ'!A449)/12),0)</f>
        <v>0</v>
      </c>
      <c r="D449" s="27"/>
    </row>
    <row r="450" spans="1:4" x14ac:dyDescent="0.25">
      <c r="A450" s="12" t="e">
        <f>IF(($A449+1)&lt;(12*MIN('Расчет пенсии'!$B$6,'Расчет пенсии'!$B$7)),$A449+1,"")</f>
        <v>#VALUE!</v>
      </c>
      <c r="B450" s="11">
        <f>IFERROR(IF(A450="","",'Расчет пенсии'!$B$9),0)</f>
        <v>0</v>
      </c>
      <c r="C450" s="24">
        <f>IFERROR(B450*(1+'Расчет пенсии'!$B$11)^((12*'Расчет пенсии'!$B$7-'Будущие взносы ЛЧ'!A450)/12),0)</f>
        <v>0</v>
      </c>
      <c r="D450" s="27"/>
    </row>
    <row r="451" spans="1:4" x14ac:dyDescent="0.25">
      <c r="A451" s="12" t="e">
        <f>IF(($A450+1)&lt;(12*MIN('Расчет пенсии'!$B$6,'Расчет пенсии'!$B$7)),$A450+1,"")</f>
        <v>#VALUE!</v>
      </c>
      <c r="B451" s="11">
        <f>IFERROR(IF(A451="","",'Расчет пенсии'!$B$9),0)</f>
        <v>0</v>
      </c>
      <c r="C451" s="24">
        <f>IFERROR(B451*(1+'Расчет пенсии'!$B$11)^((12*'Расчет пенсии'!$B$7-'Будущие взносы ЛЧ'!A451)/12),0)</f>
        <v>0</v>
      </c>
      <c r="D451" s="27"/>
    </row>
    <row r="452" spans="1:4" x14ac:dyDescent="0.25">
      <c r="A452" s="12" t="e">
        <f>IF(($A451+1)&lt;(12*MIN('Расчет пенсии'!$B$6,'Расчет пенсии'!$B$7)),$A451+1,"")</f>
        <v>#VALUE!</v>
      </c>
      <c r="B452" s="11">
        <f>IFERROR(IF(A452="","",'Расчет пенсии'!$B$9),0)</f>
        <v>0</v>
      </c>
      <c r="C452" s="24">
        <f>IFERROR(B452*(1+'Расчет пенсии'!$B$11)^((12*'Расчет пенсии'!$B$7-'Будущие взносы ЛЧ'!A452)/12),0)</f>
        <v>0</v>
      </c>
      <c r="D452" s="27"/>
    </row>
    <row r="453" spans="1:4" x14ac:dyDescent="0.25">
      <c r="A453" s="12" t="e">
        <f>IF(($A452+1)&lt;(12*MIN('Расчет пенсии'!$B$6,'Расчет пенсии'!$B$7)),$A452+1,"")</f>
        <v>#VALUE!</v>
      </c>
      <c r="B453" s="11">
        <f>IFERROR(IF(A453="","",'Расчет пенсии'!$B$9),0)</f>
        <v>0</v>
      </c>
      <c r="C453" s="24">
        <f>IFERROR(B453*(1+'Расчет пенсии'!$B$11)^((12*'Расчет пенсии'!$B$7-'Будущие взносы ЛЧ'!A453)/12),0)</f>
        <v>0</v>
      </c>
      <c r="D453" s="27"/>
    </row>
    <row r="454" spans="1:4" x14ac:dyDescent="0.25">
      <c r="A454" s="12" t="e">
        <f>IF(($A453+1)&lt;(12*MIN('Расчет пенсии'!$B$6,'Расчет пенсии'!$B$7)),$A453+1,"")</f>
        <v>#VALUE!</v>
      </c>
      <c r="B454" s="11">
        <f>IFERROR(IF(A454="","",'Расчет пенсии'!$B$9),0)</f>
        <v>0</v>
      </c>
      <c r="C454" s="24">
        <f>IFERROR(B454*(1+'Расчет пенсии'!$B$11)^((12*'Расчет пенсии'!$B$7-'Будущие взносы ЛЧ'!A454)/12),0)</f>
        <v>0</v>
      </c>
      <c r="D454" s="27"/>
    </row>
    <row r="455" spans="1:4" x14ac:dyDescent="0.25">
      <c r="A455" s="12" t="e">
        <f>IF(($A454+1)&lt;(12*MIN('Расчет пенсии'!$B$6,'Расчет пенсии'!$B$7)),$A454+1,"")</f>
        <v>#VALUE!</v>
      </c>
      <c r="B455" s="11">
        <f>IFERROR(IF(A455="","",'Расчет пенсии'!$B$9),0)</f>
        <v>0</v>
      </c>
      <c r="C455" s="24">
        <f>IFERROR(B455*(1+'Расчет пенсии'!$B$11)^((12*'Расчет пенсии'!$B$7-'Будущие взносы ЛЧ'!A455)/12),0)</f>
        <v>0</v>
      </c>
      <c r="D455" s="27"/>
    </row>
    <row r="456" spans="1:4" x14ac:dyDescent="0.25">
      <c r="A456" s="12" t="e">
        <f>IF(($A455+1)&lt;(12*MIN('Расчет пенсии'!$B$6,'Расчет пенсии'!$B$7)),$A455+1,"")</f>
        <v>#VALUE!</v>
      </c>
      <c r="B456" s="11">
        <f>IFERROR(IF(A456="","",'Расчет пенсии'!$B$9),0)</f>
        <v>0</v>
      </c>
      <c r="C456" s="24">
        <f>IFERROR(B456*(1+'Расчет пенсии'!$B$11)^((12*'Расчет пенсии'!$B$7-'Будущие взносы ЛЧ'!A456)/12),0)</f>
        <v>0</v>
      </c>
      <c r="D456" s="27"/>
    </row>
    <row r="457" spans="1:4" x14ac:dyDescent="0.25">
      <c r="A457" s="12" t="e">
        <f>IF(($A456+1)&lt;(12*MIN('Расчет пенсии'!$B$6,'Расчет пенсии'!$B$7)),$A456+1,"")</f>
        <v>#VALUE!</v>
      </c>
      <c r="B457" s="11">
        <f>IFERROR(IF(A457="","",'Расчет пенсии'!$B$9),0)</f>
        <v>0</v>
      </c>
      <c r="C457" s="24">
        <f>IFERROR(B457*(1+'Расчет пенсии'!$B$11)^((12*'Расчет пенсии'!$B$7-'Будущие взносы ЛЧ'!A457)/12),0)</f>
        <v>0</v>
      </c>
      <c r="D457" s="27"/>
    </row>
    <row r="458" spans="1:4" x14ac:dyDescent="0.25">
      <c r="A458" s="12" t="e">
        <f>IF(($A457+1)&lt;(12*MIN('Расчет пенсии'!$B$6,'Расчет пенсии'!$B$7)),$A457+1,"")</f>
        <v>#VALUE!</v>
      </c>
      <c r="B458" s="11">
        <f>IFERROR(IF(A458="","",'Расчет пенсии'!$B$9),0)</f>
        <v>0</v>
      </c>
      <c r="C458" s="24">
        <f>IFERROR(B458*(1+'Расчет пенсии'!$B$11)^((12*'Расчет пенсии'!$B$7-'Будущие взносы ЛЧ'!A458)/12),0)</f>
        <v>0</v>
      </c>
      <c r="D458" s="27"/>
    </row>
    <row r="459" spans="1:4" x14ac:dyDescent="0.25">
      <c r="A459" s="12" t="e">
        <f>IF(($A458+1)&lt;(12*MIN('Расчет пенсии'!$B$6,'Расчет пенсии'!$B$7)),$A458+1,"")</f>
        <v>#VALUE!</v>
      </c>
      <c r="B459" s="11">
        <f>IFERROR(IF(A459="","",'Расчет пенсии'!$B$9),0)</f>
        <v>0</v>
      </c>
      <c r="C459" s="24">
        <f>IFERROR(B459*(1+'Расчет пенсии'!$B$11)^((12*'Расчет пенсии'!$B$7-'Будущие взносы ЛЧ'!A459)/12),0)</f>
        <v>0</v>
      </c>
      <c r="D459" s="27"/>
    </row>
    <row r="460" spans="1:4" x14ac:dyDescent="0.25">
      <c r="A460" s="12" t="e">
        <f>IF(($A459+1)&lt;(12*MIN('Расчет пенсии'!$B$6,'Расчет пенсии'!$B$7)),$A459+1,"")</f>
        <v>#VALUE!</v>
      </c>
      <c r="B460" s="11">
        <f>IFERROR(IF(A460="","",'Расчет пенсии'!$B$9),0)</f>
        <v>0</v>
      </c>
      <c r="C460" s="24">
        <f>IFERROR(B460*(1+'Расчет пенсии'!$B$11)^((12*'Расчет пенсии'!$B$7-'Будущие взносы ЛЧ'!A460)/12),0)</f>
        <v>0</v>
      </c>
      <c r="D460" s="27"/>
    </row>
    <row r="461" spans="1:4" x14ac:dyDescent="0.25">
      <c r="A461" s="12" t="e">
        <f>IF(($A460+1)&lt;(12*MIN('Расчет пенсии'!$B$6,'Расчет пенсии'!$B$7)),$A460+1,"")</f>
        <v>#VALUE!</v>
      </c>
      <c r="B461" s="11">
        <f>IFERROR(IF(A461="","",'Расчет пенсии'!$B$9),0)</f>
        <v>0</v>
      </c>
      <c r="C461" s="24">
        <f>IFERROR(B461*(1+'Расчет пенсии'!$B$11)^((12*'Расчет пенсии'!$B$7-'Будущие взносы ЛЧ'!A461)/12),0)</f>
        <v>0</v>
      </c>
      <c r="D461" s="27"/>
    </row>
    <row r="462" spans="1:4" x14ac:dyDescent="0.25">
      <c r="A462" s="12" t="e">
        <f>IF(($A461+1)&lt;(12*MIN('Расчет пенсии'!$B$6,'Расчет пенсии'!$B$7)),$A461+1,"")</f>
        <v>#VALUE!</v>
      </c>
      <c r="B462" s="11">
        <f>IFERROR(IF(A462="","",'Расчет пенсии'!$B$9),0)</f>
        <v>0</v>
      </c>
      <c r="C462" s="24">
        <f>IFERROR(B462*(1+'Расчет пенсии'!$B$11)^((12*'Расчет пенсии'!$B$7-'Будущие взносы ЛЧ'!A462)/12),0)</f>
        <v>0</v>
      </c>
      <c r="D462" s="27"/>
    </row>
    <row r="463" spans="1:4" x14ac:dyDescent="0.25">
      <c r="A463" s="12" t="e">
        <f>IF(($A462+1)&lt;(12*MIN('Расчет пенсии'!$B$6,'Расчет пенсии'!$B$7)),$A462+1,"")</f>
        <v>#VALUE!</v>
      </c>
      <c r="B463" s="11">
        <f>IFERROR(IF(A463="","",'Расчет пенсии'!$B$9),0)</f>
        <v>0</v>
      </c>
      <c r="C463" s="24">
        <f>IFERROR(B463*(1+'Расчет пенсии'!$B$11)^((12*'Расчет пенсии'!$B$7-'Будущие взносы ЛЧ'!A463)/12),0)</f>
        <v>0</v>
      </c>
      <c r="D463" s="27"/>
    </row>
    <row r="464" spans="1:4" x14ac:dyDescent="0.25">
      <c r="A464" s="12" t="e">
        <f>IF(($A463+1)&lt;(12*MIN('Расчет пенсии'!$B$6,'Расчет пенсии'!$B$7)),$A463+1,"")</f>
        <v>#VALUE!</v>
      </c>
      <c r="B464" s="11">
        <f>IFERROR(IF(A464="","",'Расчет пенсии'!$B$9),0)</f>
        <v>0</v>
      </c>
      <c r="C464" s="24">
        <f>IFERROR(B464*(1+'Расчет пенсии'!$B$11)^((12*'Расчет пенсии'!$B$7-'Будущие взносы ЛЧ'!A464)/12),0)</f>
        <v>0</v>
      </c>
      <c r="D464" s="27"/>
    </row>
    <row r="465" spans="1:4" x14ac:dyDescent="0.25">
      <c r="A465" s="12" t="e">
        <f>IF(($A464+1)&lt;(12*MIN('Расчет пенсии'!$B$6,'Расчет пенсии'!$B$7)),$A464+1,"")</f>
        <v>#VALUE!</v>
      </c>
      <c r="B465" s="11">
        <f>IFERROR(IF(A465="","",'Расчет пенсии'!$B$9),0)</f>
        <v>0</v>
      </c>
      <c r="C465" s="24">
        <f>IFERROR(B465*(1+'Расчет пенсии'!$B$11)^((12*'Расчет пенсии'!$B$7-'Будущие взносы ЛЧ'!A465)/12),0)</f>
        <v>0</v>
      </c>
      <c r="D465" s="27"/>
    </row>
    <row r="466" spans="1:4" x14ac:dyDescent="0.25">
      <c r="A466" s="12" t="e">
        <f>IF(($A465+1)&lt;(12*MIN('Расчет пенсии'!$B$6,'Расчет пенсии'!$B$7)),$A465+1,"")</f>
        <v>#VALUE!</v>
      </c>
      <c r="B466" s="11">
        <f>IFERROR(IF(A466="","",'Расчет пенсии'!$B$9),0)</f>
        <v>0</v>
      </c>
      <c r="C466" s="24">
        <f>IFERROR(B466*(1+'Расчет пенсии'!$B$11)^((12*'Расчет пенсии'!$B$7-'Будущие взносы ЛЧ'!A466)/12),0)</f>
        <v>0</v>
      </c>
      <c r="D466" s="27"/>
    </row>
    <row r="467" spans="1:4" x14ac:dyDescent="0.25">
      <c r="A467" s="12" t="e">
        <f>IF(($A466+1)&lt;(12*MIN('Расчет пенсии'!$B$6,'Расчет пенсии'!$B$7)),$A466+1,"")</f>
        <v>#VALUE!</v>
      </c>
      <c r="B467" s="11">
        <f>IFERROR(IF(A467="","",'Расчет пенсии'!$B$9),0)</f>
        <v>0</v>
      </c>
      <c r="C467" s="24">
        <f>IFERROR(B467*(1+'Расчет пенсии'!$B$11)^((12*'Расчет пенсии'!$B$7-'Будущие взносы ЛЧ'!A467)/12),0)</f>
        <v>0</v>
      </c>
      <c r="D467" s="27"/>
    </row>
    <row r="468" spans="1:4" x14ac:dyDescent="0.25">
      <c r="A468" s="12" t="e">
        <f>IF(($A467+1)&lt;(12*MIN('Расчет пенсии'!$B$6,'Расчет пенсии'!$B$7)),$A467+1,"")</f>
        <v>#VALUE!</v>
      </c>
      <c r="B468" s="11">
        <f>IFERROR(IF(A468="","",'Расчет пенсии'!$B$9),0)</f>
        <v>0</v>
      </c>
      <c r="C468" s="24">
        <f>IFERROR(B468*(1+'Расчет пенсии'!$B$11)^((12*'Расчет пенсии'!$B$7-'Будущие взносы ЛЧ'!A468)/12),0)</f>
        <v>0</v>
      </c>
      <c r="D468" s="27"/>
    </row>
    <row r="469" spans="1:4" x14ac:dyDescent="0.25">
      <c r="A469" s="12" t="e">
        <f>IF(($A468+1)&lt;(12*MIN('Расчет пенсии'!$B$6,'Расчет пенсии'!$B$7)),$A468+1,"")</f>
        <v>#VALUE!</v>
      </c>
      <c r="B469" s="11">
        <f>IFERROR(IF(A469="","",'Расчет пенсии'!$B$9),0)</f>
        <v>0</v>
      </c>
      <c r="C469" s="24">
        <f>IFERROR(B469*(1+'Расчет пенсии'!$B$11)^((12*'Расчет пенсии'!$B$7-'Будущие взносы ЛЧ'!A469)/12),0)</f>
        <v>0</v>
      </c>
      <c r="D469" s="27"/>
    </row>
    <row r="470" spans="1:4" x14ac:dyDescent="0.25">
      <c r="A470" s="12" t="e">
        <f>IF(($A469+1)&lt;(12*MIN('Расчет пенсии'!$B$6,'Расчет пенсии'!$B$7)),$A469+1,"")</f>
        <v>#VALUE!</v>
      </c>
      <c r="B470" s="11">
        <f>IFERROR(IF(A470="","",'Расчет пенсии'!$B$9),0)</f>
        <v>0</v>
      </c>
      <c r="C470" s="24">
        <f>IFERROR(B470*(1+'Расчет пенсии'!$B$11)^((12*'Расчет пенсии'!$B$7-'Будущие взносы ЛЧ'!A470)/12),0)</f>
        <v>0</v>
      </c>
      <c r="D470" s="27"/>
    </row>
    <row r="471" spans="1:4" x14ac:dyDescent="0.25">
      <c r="A471" s="12" t="e">
        <f>IF(($A470+1)&lt;(12*MIN('Расчет пенсии'!$B$6,'Расчет пенсии'!$B$7)),$A470+1,"")</f>
        <v>#VALUE!</v>
      </c>
      <c r="B471" s="11">
        <f>IFERROR(IF(A471="","",'Расчет пенсии'!$B$9),0)</f>
        <v>0</v>
      </c>
      <c r="C471" s="24">
        <f>IFERROR(B471*(1+'Расчет пенсии'!$B$11)^((12*'Расчет пенсии'!$B$7-'Будущие взносы ЛЧ'!A471)/12),0)</f>
        <v>0</v>
      </c>
      <c r="D471" s="27"/>
    </row>
    <row r="472" spans="1:4" x14ac:dyDescent="0.25">
      <c r="A472" s="12" t="e">
        <f>IF(($A471+1)&lt;(12*MIN('Расчет пенсии'!$B$6,'Расчет пенсии'!$B$7)),$A471+1,"")</f>
        <v>#VALUE!</v>
      </c>
      <c r="B472" s="11">
        <f>IFERROR(IF(A472="","",'Расчет пенсии'!$B$9),0)</f>
        <v>0</v>
      </c>
      <c r="C472" s="24">
        <f>IFERROR(B472*(1+'Расчет пенсии'!$B$11)^((12*'Расчет пенсии'!$B$7-'Будущие взносы ЛЧ'!A472)/12),0)</f>
        <v>0</v>
      </c>
      <c r="D472" s="27"/>
    </row>
    <row r="473" spans="1:4" x14ac:dyDescent="0.25">
      <c r="A473" s="12" t="e">
        <f>IF(($A472+1)&lt;(12*MIN('Расчет пенсии'!$B$6,'Расчет пенсии'!$B$7)),$A472+1,"")</f>
        <v>#VALUE!</v>
      </c>
      <c r="B473" s="11">
        <f>IFERROR(IF(A473="","",'Расчет пенсии'!$B$9),0)</f>
        <v>0</v>
      </c>
      <c r="C473" s="24">
        <f>IFERROR(B473*(1+'Расчет пенсии'!$B$11)^((12*'Расчет пенсии'!$B$7-'Будущие взносы ЛЧ'!A473)/12),0)</f>
        <v>0</v>
      </c>
      <c r="D473" s="27"/>
    </row>
    <row r="474" spans="1:4" x14ac:dyDescent="0.25">
      <c r="A474" s="12" t="e">
        <f>IF(($A473+1)&lt;(12*MIN('Расчет пенсии'!$B$6,'Расчет пенсии'!$B$7)),$A473+1,"")</f>
        <v>#VALUE!</v>
      </c>
      <c r="B474" s="11">
        <f>IFERROR(IF(A474="","",'Расчет пенсии'!$B$9),0)</f>
        <v>0</v>
      </c>
      <c r="C474" s="24">
        <f>IFERROR(B474*(1+'Расчет пенсии'!$B$11)^((12*'Расчет пенсии'!$B$7-'Будущие взносы ЛЧ'!A474)/12),0)</f>
        <v>0</v>
      </c>
      <c r="D474" s="27"/>
    </row>
    <row r="475" spans="1:4" x14ac:dyDescent="0.25">
      <c r="A475" s="12" t="e">
        <f>IF(($A474+1)&lt;(12*MIN('Расчет пенсии'!$B$6,'Расчет пенсии'!$B$7)),$A474+1,"")</f>
        <v>#VALUE!</v>
      </c>
      <c r="B475" s="11">
        <f>IFERROR(IF(A475="","",'Расчет пенсии'!$B$9),0)</f>
        <v>0</v>
      </c>
      <c r="C475" s="24">
        <f>IFERROR(B475*(1+'Расчет пенсии'!$B$11)^((12*'Расчет пенсии'!$B$7-'Будущие взносы ЛЧ'!A475)/12),0)</f>
        <v>0</v>
      </c>
      <c r="D475" s="27"/>
    </row>
    <row r="476" spans="1:4" x14ac:dyDescent="0.25">
      <c r="A476" s="12" t="e">
        <f>IF(($A475+1)&lt;(12*MIN('Расчет пенсии'!$B$6,'Расчет пенсии'!$B$7)),$A475+1,"")</f>
        <v>#VALUE!</v>
      </c>
      <c r="B476" s="11">
        <f>IFERROR(IF(A476="","",'Расчет пенсии'!$B$9),0)</f>
        <v>0</v>
      </c>
      <c r="C476" s="24">
        <f>IFERROR(B476*(1+'Расчет пенсии'!$B$11)^((12*'Расчет пенсии'!$B$7-'Будущие взносы ЛЧ'!A476)/12),0)</f>
        <v>0</v>
      </c>
      <c r="D476" s="27"/>
    </row>
    <row r="477" spans="1:4" x14ac:dyDescent="0.25">
      <c r="A477" s="12" t="e">
        <f>IF(($A476+1)&lt;(12*MIN('Расчет пенсии'!$B$6,'Расчет пенсии'!$B$7)),$A476+1,"")</f>
        <v>#VALUE!</v>
      </c>
      <c r="B477" s="11">
        <f>IFERROR(IF(A477="","",'Расчет пенсии'!$B$9),0)</f>
        <v>0</v>
      </c>
      <c r="C477" s="24">
        <f>IFERROR(B477*(1+'Расчет пенсии'!$B$11)^((12*'Расчет пенсии'!$B$7-'Будущие взносы ЛЧ'!A477)/12),0)</f>
        <v>0</v>
      </c>
      <c r="D477" s="27"/>
    </row>
    <row r="478" spans="1:4" x14ac:dyDescent="0.25">
      <c r="A478" s="12" t="e">
        <f>IF(($A477+1)&lt;(12*MIN('Расчет пенсии'!$B$6,'Расчет пенсии'!$B$7)),$A477+1,"")</f>
        <v>#VALUE!</v>
      </c>
      <c r="B478" s="11">
        <f>IFERROR(IF(A478="","",'Расчет пенсии'!$B$9),0)</f>
        <v>0</v>
      </c>
      <c r="C478" s="24">
        <f>IFERROR(B478*(1+'Расчет пенсии'!$B$11)^((12*'Расчет пенсии'!$B$7-'Будущие взносы ЛЧ'!A478)/12),0)</f>
        <v>0</v>
      </c>
      <c r="D478" s="27"/>
    </row>
    <row r="479" spans="1:4" x14ac:dyDescent="0.25">
      <c r="A479" s="12" t="e">
        <f>IF(($A478+1)&lt;(12*MIN('Расчет пенсии'!$B$6,'Расчет пенсии'!$B$7)),$A478+1,"")</f>
        <v>#VALUE!</v>
      </c>
      <c r="B479" s="11">
        <f>IFERROR(IF(A479="","",'Расчет пенсии'!$B$9),0)</f>
        <v>0</v>
      </c>
      <c r="C479" s="24">
        <f>IFERROR(B479*(1+'Расчет пенсии'!$B$11)^((12*'Расчет пенсии'!$B$7-'Будущие взносы ЛЧ'!A479)/12),0)</f>
        <v>0</v>
      </c>
      <c r="D479" s="27"/>
    </row>
    <row r="480" spans="1:4" x14ac:dyDescent="0.25">
      <c r="A480" s="12" t="e">
        <f>IF(($A479+1)&lt;(12*MIN('Расчет пенсии'!$B$6,'Расчет пенсии'!$B$7)),$A479+1,"")</f>
        <v>#VALUE!</v>
      </c>
      <c r="B480" s="11">
        <f>IFERROR(IF(A480="","",'Расчет пенсии'!$B$9),0)</f>
        <v>0</v>
      </c>
      <c r="C480" s="24">
        <f>IFERROR(B480*(1+'Расчет пенсии'!$B$11)^((12*'Расчет пенсии'!$B$7-'Будущие взносы ЛЧ'!A480)/12),0)</f>
        <v>0</v>
      </c>
      <c r="D480" s="27"/>
    </row>
    <row r="481" spans="1:4" x14ac:dyDescent="0.25">
      <c r="A481" s="12" t="e">
        <f>IF(($A480+1)&lt;(12*MIN('Расчет пенсии'!$B$6,'Расчет пенсии'!$B$7)),$A480+1,"")</f>
        <v>#VALUE!</v>
      </c>
      <c r="B481" s="11">
        <f>IFERROR(IF(A481="","",'Расчет пенсии'!$B$9),0)</f>
        <v>0</v>
      </c>
      <c r="C481" s="24">
        <f>IFERROR(B481*(1+'Расчет пенсии'!$B$11)^((12*'Расчет пенсии'!$B$7-'Будущие взносы ЛЧ'!A481)/12),0)</f>
        <v>0</v>
      </c>
      <c r="D481" s="27"/>
    </row>
    <row r="482" spans="1:4" x14ac:dyDescent="0.25">
      <c r="A482" s="12" t="e">
        <f>IF(($A481+1)&lt;(12*MIN('Расчет пенсии'!$B$6,'Расчет пенсии'!$B$7)),$A481+1,"")</f>
        <v>#VALUE!</v>
      </c>
      <c r="B482" s="11">
        <f>IFERROR(IF(A482="","",'Расчет пенсии'!$B$9),0)</f>
        <v>0</v>
      </c>
      <c r="C482" s="24">
        <f>IFERROR(B482*(1+'Расчет пенсии'!$B$11)^((12*'Расчет пенсии'!$B$7-'Будущие взносы ЛЧ'!A482)/12),0)</f>
        <v>0</v>
      </c>
      <c r="D482" s="27"/>
    </row>
    <row r="483" spans="1:4" x14ac:dyDescent="0.25">
      <c r="A483" s="12" t="e">
        <f>IF(($A482+1)&lt;(12*MIN('Расчет пенсии'!$B$6,'Расчет пенсии'!$B$7)),$A482+1,"")</f>
        <v>#VALUE!</v>
      </c>
      <c r="B483" s="11">
        <f>IFERROR(IF(A483="","",'Расчет пенсии'!$B$9),0)</f>
        <v>0</v>
      </c>
      <c r="C483" s="24">
        <f>IFERROR(B483*(1+'Расчет пенсии'!$B$11)^((12*'Расчет пенсии'!$B$7-'Будущие взносы ЛЧ'!A483)/12),0)</f>
        <v>0</v>
      </c>
      <c r="D483" s="27"/>
    </row>
    <row r="484" spans="1:4" x14ac:dyDescent="0.25">
      <c r="A484" s="12" t="e">
        <f>IF(($A483+1)&lt;(12*MIN('Расчет пенсии'!$B$6,'Расчет пенсии'!$B$7)),$A483+1,"")</f>
        <v>#VALUE!</v>
      </c>
      <c r="B484" s="11">
        <f>IFERROR(IF(A484="","",'Расчет пенсии'!$B$9),0)</f>
        <v>0</v>
      </c>
      <c r="C484" s="24">
        <f>IFERROR(B484*(1+'Расчет пенсии'!$B$11)^((12*'Расчет пенсии'!$B$7-'Будущие взносы ЛЧ'!A484)/12),0)</f>
        <v>0</v>
      </c>
      <c r="D484" s="27"/>
    </row>
    <row r="485" spans="1:4" x14ac:dyDescent="0.25">
      <c r="A485" s="12" t="e">
        <f>IF(($A484+1)&lt;(12*MIN('Расчет пенсии'!$B$6,'Расчет пенсии'!$B$7)),$A484+1,"")</f>
        <v>#VALUE!</v>
      </c>
      <c r="B485" s="11">
        <f>IFERROR(IF(A485="","",'Расчет пенсии'!$B$9),0)</f>
        <v>0</v>
      </c>
      <c r="C485" s="24">
        <f>IFERROR(B485*(1+'Расчет пенсии'!$B$11)^((12*'Расчет пенсии'!$B$7-'Будущие взносы ЛЧ'!A485)/12),0)</f>
        <v>0</v>
      </c>
      <c r="D485" s="27"/>
    </row>
    <row r="486" spans="1:4" x14ac:dyDescent="0.25">
      <c r="A486" s="12" t="e">
        <f>IF(($A485+1)&lt;(12*MIN('Расчет пенсии'!$B$6,'Расчет пенсии'!$B$7)),$A485+1,"")</f>
        <v>#VALUE!</v>
      </c>
      <c r="B486" s="11">
        <f>IFERROR(IF(A486="","",'Расчет пенсии'!$B$9),0)</f>
        <v>0</v>
      </c>
      <c r="C486" s="24">
        <f>IFERROR(B486*(1+'Расчет пенсии'!$B$11)^((12*'Расчет пенсии'!$B$7-'Будущие взносы ЛЧ'!A486)/12),0)</f>
        <v>0</v>
      </c>
      <c r="D486" s="27"/>
    </row>
    <row r="487" spans="1:4" x14ac:dyDescent="0.25">
      <c r="A487" s="12" t="e">
        <f>IF(($A486+1)&lt;(12*MIN('Расчет пенсии'!$B$6,'Расчет пенсии'!$B$7)),$A486+1,"")</f>
        <v>#VALUE!</v>
      </c>
      <c r="B487" s="11">
        <f>IFERROR(IF(A487="","",'Расчет пенсии'!$B$9),0)</f>
        <v>0</v>
      </c>
      <c r="C487" s="24">
        <f>IFERROR(B487*(1+'Расчет пенсии'!$B$11)^((12*'Расчет пенсии'!$B$7-'Будущие взносы ЛЧ'!A487)/12),0)</f>
        <v>0</v>
      </c>
      <c r="D487" s="27"/>
    </row>
    <row r="488" spans="1:4" x14ac:dyDescent="0.25">
      <c r="A488" s="12" t="e">
        <f>IF(($A487+1)&lt;(12*MIN('Расчет пенсии'!$B$6,'Расчет пенсии'!$B$7)),$A487+1,"")</f>
        <v>#VALUE!</v>
      </c>
      <c r="B488" s="11">
        <f>IFERROR(IF(A488="","",'Расчет пенсии'!$B$9),0)</f>
        <v>0</v>
      </c>
      <c r="C488" s="24">
        <f>IFERROR(B488*(1+'Расчет пенсии'!$B$11)^((12*'Расчет пенсии'!$B$7-'Будущие взносы ЛЧ'!A488)/12),0)</f>
        <v>0</v>
      </c>
      <c r="D488" s="27"/>
    </row>
    <row r="489" spans="1:4" x14ac:dyDescent="0.25">
      <c r="A489" s="12" t="e">
        <f>IF(($A488+1)&lt;(12*MIN('Расчет пенсии'!$B$6,'Расчет пенсии'!$B$7)),$A488+1,"")</f>
        <v>#VALUE!</v>
      </c>
      <c r="B489" s="11">
        <f>IFERROR(IF(A489="","",'Расчет пенсии'!$B$9),0)</f>
        <v>0</v>
      </c>
      <c r="C489" s="24">
        <f>IFERROR(B489*(1+'Расчет пенсии'!$B$11)^((12*'Расчет пенсии'!$B$7-'Будущие взносы ЛЧ'!A489)/12),0)</f>
        <v>0</v>
      </c>
      <c r="D489" s="27"/>
    </row>
    <row r="490" spans="1:4" x14ac:dyDescent="0.25">
      <c r="A490" s="12" t="e">
        <f>IF(($A489+1)&lt;(12*MIN('Расчет пенсии'!$B$6,'Расчет пенсии'!$B$7)),$A489+1,"")</f>
        <v>#VALUE!</v>
      </c>
      <c r="B490" s="11">
        <f>IFERROR(IF(A490="","",'Расчет пенсии'!$B$9),0)</f>
        <v>0</v>
      </c>
      <c r="C490" s="24">
        <f>IFERROR(B490*(1+'Расчет пенсии'!$B$11)^((12*'Расчет пенсии'!$B$7-'Будущие взносы ЛЧ'!A490)/12),0)</f>
        <v>0</v>
      </c>
      <c r="D490" s="27"/>
    </row>
    <row r="491" spans="1:4" x14ac:dyDescent="0.25">
      <c r="A491" s="12" t="e">
        <f>IF(($A490+1)&lt;(12*MIN('Расчет пенсии'!$B$6,'Расчет пенсии'!$B$7)),$A490+1,"")</f>
        <v>#VALUE!</v>
      </c>
      <c r="B491" s="11">
        <f>IFERROR(IF(A491="","",'Расчет пенсии'!$B$9),0)</f>
        <v>0</v>
      </c>
      <c r="C491" s="24">
        <f>IFERROR(B491*(1+'Расчет пенсии'!$B$11)^((12*'Расчет пенсии'!$B$7-'Будущие взносы ЛЧ'!A491)/12),0)</f>
        <v>0</v>
      </c>
      <c r="D491" s="27"/>
    </row>
    <row r="492" spans="1:4" x14ac:dyDescent="0.25">
      <c r="A492" s="12" t="e">
        <f>IF(($A491+1)&lt;(12*MIN('Расчет пенсии'!$B$6,'Расчет пенсии'!$B$7)),$A491+1,"")</f>
        <v>#VALUE!</v>
      </c>
      <c r="B492" s="11">
        <f>IFERROR(IF(A492="","",'Расчет пенсии'!$B$9),0)</f>
        <v>0</v>
      </c>
      <c r="C492" s="24">
        <f>IFERROR(B492*(1+'Расчет пенсии'!$B$11)^((12*'Расчет пенсии'!$B$7-'Будущие взносы ЛЧ'!A492)/12),0)</f>
        <v>0</v>
      </c>
      <c r="D492" s="27"/>
    </row>
    <row r="493" spans="1:4" x14ac:dyDescent="0.25">
      <c r="A493" s="12" t="e">
        <f>IF(($A492+1)&lt;(12*MIN('Расчет пенсии'!$B$6,'Расчет пенсии'!$B$7)),$A492+1,"")</f>
        <v>#VALUE!</v>
      </c>
      <c r="B493" s="11">
        <f>IFERROR(IF(A493="","",'Расчет пенсии'!$B$9),0)</f>
        <v>0</v>
      </c>
      <c r="C493" s="24">
        <f>IFERROR(B493*(1+'Расчет пенсии'!$B$11)^((12*'Расчет пенсии'!$B$7-'Будущие взносы ЛЧ'!A493)/12),0)</f>
        <v>0</v>
      </c>
      <c r="D493" s="27"/>
    </row>
    <row r="494" spans="1:4" x14ac:dyDescent="0.25">
      <c r="A494" s="12" t="e">
        <f>IF(($A493+1)&lt;(12*MIN('Расчет пенсии'!$B$6,'Расчет пенсии'!$B$7)),$A493+1,"")</f>
        <v>#VALUE!</v>
      </c>
      <c r="B494" s="11">
        <f>IFERROR(IF(A494="","",'Расчет пенсии'!$B$9),0)</f>
        <v>0</v>
      </c>
      <c r="C494" s="24">
        <f>IFERROR(B494*(1+'Расчет пенсии'!$B$11)^((12*'Расчет пенсии'!$B$7-'Будущие взносы ЛЧ'!A494)/12),0)</f>
        <v>0</v>
      </c>
      <c r="D494" s="27"/>
    </row>
    <row r="495" spans="1:4" x14ac:dyDescent="0.25">
      <c r="A495" s="12" t="e">
        <f>IF(($A494+1)&lt;(12*MIN('Расчет пенсии'!$B$6,'Расчет пенсии'!$B$7)),$A494+1,"")</f>
        <v>#VALUE!</v>
      </c>
      <c r="B495" s="11">
        <f>IFERROR(IF(A495="","",'Расчет пенсии'!$B$9),0)</f>
        <v>0</v>
      </c>
      <c r="C495" s="24">
        <f>IFERROR(B495*(1+'Расчет пенсии'!$B$11)^((12*'Расчет пенсии'!$B$7-'Будущие взносы ЛЧ'!A495)/12),0)</f>
        <v>0</v>
      </c>
      <c r="D495" s="27"/>
    </row>
    <row r="496" spans="1:4" x14ac:dyDescent="0.25">
      <c r="A496" s="12" t="e">
        <f>IF(($A495+1)&lt;(12*MIN('Расчет пенсии'!$B$6,'Расчет пенсии'!$B$7)),$A495+1,"")</f>
        <v>#VALUE!</v>
      </c>
      <c r="B496" s="11">
        <f>IFERROR(IF(A496="","",'Расчет пенсии'!$B$9),0)</f>
        <v>0</v>
      </c>
      <c r="C496" s="24">
        <f>IFERROR(B496*(1+'Расчет пенсии'!$B$11)^((12*'Расчет пенсии'!$B$7-'Будущие взносы ЛЧ'!A496)/12),0)</f>
        <v>0</v>
      </c>
      <c r="D496" s="27"/>
    </row>
    <row r="497" spans="1:4" x14ac:dyDescent="0.25">
      <c r="A497" s="12" t="e">
        <f>IF(($A496+1)&lt;(12*MIN('Расчет пенсии'!$B$6,'Расчет пенсии'!$B$7)),$A496+1,"")</f>
        <v>#VALUE!</v>
      </c>
      <c r="B497" s="11">
        <f>IFERROR(IF(A497="","",'Расчет пенсии'!$B$9),0)</f>
        <v>0</v>
      </c>
      <c r="C497" s="24">
        <f>IFERROR(B497*(1+'Расчет пенсии'!$B$11)^((12*'Расчет пенсии'!$B$7-'Будущие взносы ЛЧ'!A497)/12),0)</f>
        <v>0</v>
      </c>
      <c r="D497" s="27"/>
    </row>
    <row r="498" spans="1:4" x14ac:dyDescent="0.25">
      <c r="A498" s="12" t="e">
        <f>IF(($A497+1)&lt;(12*MIN('Расчет пенсии'!$B$6,'Расчет пенсии'!$B$7)),$A497+1,"")</f>
        <v>#VALUE!</v>
      </c>
      <c r="B498" s="11">
        <f>IFERROR(IF(A498="","",'Расчет пенсии'!$B$9),0)</f>
        <v>0</v>
      </c>
      <c r="C498" s="24">
        <f>IFERROR(B498*(1+'Расчет пенсии'!$B$11)^((12*'Расчет пенсии'!$B$7-'Будущие взносы ЛЧ'!A498)/12),0)</f>
        <v>0</v>
      </c>
      <c r="D498" s="27"/>
    </row>
    <row r="499" spans="1:4" x14ac:dyDescent="0.25">
      <c r="A499" s="12" t="e">
        <f>IF(($A498+1)&lt;(12*MIN('Расчет пенсии'!$B$6,'Расчет пенсии'!$B$7)),$A498+1,"")</f>
        <v>#VALUE!</v>
      </c>
      <c r="B499" s="11">
        <f>IFERROR(IF(A499="","",'Расчет пенсии'!$B$9),0)</f>
        <v>0</v>
      </c>
      <c r="C499" s="24">
        <f>IFERROR(B499*(1+'Расчет пенсии'!$B$11)^((12*'Расчет пенсии'!$B$7-'Будущие взносы ЛЧ'!A499)/12),0)</f>
        <v>0</v>
      </c>
      <c r="D499" s="27"/>
    </row>
    <row r="500" spans="1:4" x14ac:dyDescent="0.25">
      <c r="A500" s="12" t="e">
        <f>IF(($A499+1)&lt;(12*MIN('Расчет пенсии'!$B$6,'Расчет пенсии'!$B$7)),$A499+1,"")</f>
        <v>#VALUE!</v>
      </c>
      <c r="B500" s="11">
        <f>IFERROR(IF(A500="","",'Расчет пенсии'!$B$9),0)</f>
        <v>0</v>
      </c>
      <c r="C500" s="24">
        <f>IFERROR(B500*(1+'Расчет пенсии'!$B$11)^((12*'Расчет пенсии'!$B$7-'Будущие взносы ЛЧ'!A500)/12),0)</f>
        <v>0</v>
      </c>
      <c r="D500" s="27"/>
    </row>
    <row r="501" spans="1:4" x14ac:dyDescent="0.25">
      <c r="A501" s="12" t="e">
        <f>IF(($A500+1)&lt;(12*MIN('Расчет пенсии'!$B$6,'Расчет пенсии'!$B$7)),$A500+1,"")</f>
        <v>#VALUE!</v>
      </c>
      <c r="B501" s="11">
        <f>IFERROR(IF(A501="","",'Расчет пенсии'!$B$9),0)</f>
        <v>0</v>
      </c>
      <c r="C501" s="24">
        <f>IFERROR(B501*(1+'Расчет пенсии'!$B$11)^((12*'Расчет пенсии'!$B$7-'Будущие взносы ЛЧ'!A501)/12),0)</f>
        <v>0</v>
      </c>
      <c r="D501" s="27"/>
    </row>
    <row r="502" spans="1:4" x14ac:dyDescent="0.25">
      <c r="A502" s="12" t="e">
        <f>IF(($A501+1)&lt;(12*MIN('Расчет пенсии'!$B$6,'Расчет пенсии'!$B$7)),$A501+1,"")</f>
        <v>#VALUE!</v>
      </c>
      <c r="B502" s="11">
        <f>IFERROR(IF(A502="","",'Расчет пенсии'!$B$9),0)</f>
        <v>0</v>
      </c>
      <c r="C502" s="24">
        <f>IFERROR(B502*(1+'Расчет пенсии'!$B$11)^((12*'Расчет пенсии'!$B$7-'Будущие взносы ЛЧ'!A502)/12),0)</f>
        <v>0</v>
      </c>
      <c r="D502" s="27"/>
    </row>
    <row r="503" spans="1:4" x14ac:dyDescent="0.25">
      <c r="A503" s="12" t="e">
        <f>IF(($A502+1)&lt;(12*MIN('Расчет пенсии'!$B$6,'Расчет пенсии'!$B$7)),$A502+1,"")</f>
        <v>#VALUE!</v>
      </c>
      <c r="B503" s="11">
        <f>IFERROR(IF(A503="","",'Расчет пенсии'!$B$9),0)</f>
        <v>0</v>
      </c>
      <c r="C503" s="24">
        <f>IFERROR(B503*(1+'Расчет пенсии'!$B$11)^((12*'Расчет пенсии'!$B$7-'Будущие взносы ЛЧ'!A503)/12),0)</f>
        <v>0</v>
      </c>
      <c r="D503" s="27"/>
    </row>
    <row r="504" spans="1:4" x14ac:dyDescent="0.25">
      <c r="A504" s="12" t="e">
        <f>IF(($A503+1)&lt;(12*MIN('Расчет пенсии'!$B$6,'Расчет пенсии'!$B$7)),$A503+1,"")</f>
        <v>#VALUE!</v>
      </c>
      <c r="B504" s="11">
        <f>IFERROR(IF(A504="","",'Расчет пенсии'!$B$9),0)</f>
        <v>0</v>
      </c>
      <c r="C504" s="24">
        <f>IFERROR(B504*(1+'Расчет пенсии'!$B$11)^((12*'Расчет пенсии'!$B$7-'Будущие взносы ЛЧ'!A504)/12),0)</f>
        <v>0</v>
      </c>
      <c r="D504" s="27"/>
    </row>
    <row r="505" spans="1:4" x14ac:dyDescent="0.25">
      <c r="A505" s="12" t="e">
        <f>IF(($A504+1)&lt;(12*MIN('Расчет пенсии'!$B$6,'Расчет пенсии'!$B$7)),$A504+1,"")</f>
        <v>#VALUE!</v>
      </c>
      <c r="B505" s="11">
        <f>IFERROR(IF(A505="","",'Расчет пенсии'!$B$9),0)</f>
        <v>0</v>
      </c>
      <c r="C505" s="24">
        <f>IFERROR(B505*(1+'Расчет пенсии'!$B$11)^((12*'Расчет пенсии'!$B$7-'Будущие взносы ЛЧ'!A505)/12),0)</f>
        <v>0</v>
      </c>
      <c r="D505" s="27"/>
    </row>
    <row r="506" spans="1:4" x14ac:dyDescent="0.25">
      <c r="A506" s="12" t="e">
        <f>IF(($A505+1)&lt;(12*MIN('Расчет пенсии'!$B$6,'Расчет пенсии'!$B$7)),$A505+1,"")</f>
        <v>#VALUE!</v>
      </c>
      <c r="B506" s="11">
        <f>IFERROR(IF(A506="","",'Расчет пенсии'!$B$9),0)</f>
        <v>0</v>
      </c>
      <c r="C506" s="24">
        <f>IFERROR(B506*(1+'Расчет пенсии'!$B$11)^((12*'Расчет пенсии'!$B$7-'Будущие взносы ЛЧ'!A506)/12),0)</f>
        <v>0</v>
      </c>
      <c r="D506" s="27"/>
    </row>
    <row r="507" spans="1:4" x14ac:dyDescent="0.25">
      <c r="A507" s="12" t="e">
        <f>IF(($A506+1)&lt;(12*MIN('Расчет пенсии'!$B$6,'Расчет пенсии'!$B$7)),$A506+1,"")</f>
        <v>#VALUE!</v>
      </c>
      <c r="B507" s="11">
        <f>IFERROR(IF(A507="","",'Расчет пенсии'!$B$9),0)</f>
        <v>0</v>
      </c>
      <c r="C507" s="24">
        <f>IFERROR(B507*(1+'Расчет пенсии'!$B$11)^((12*'Расчет пенсии'!$B$7-'Будущие взносы ЛЧ'!A507)/12),0)</f>
        <v>0</v>
      </c>
      <c r="D507" s="27"/>
    </row>
    <row r="508" spans="1:4" x14ac:dyDescent="0.25">
      <c r="A508" s="12" t="e">
        <f>IF(($A507+1)&lt;(12*MIN('Расчет пенсии'!$B$6,'Расчет пенсии'!$B$7)),$A507+1,"")</f>
        <v>#VALUE!</v>
      </c>
      <c r="B508" s="11">
        <f>IFERROR(IF(A508="","",'Расчет пенсии'!$B$9),0)</f>
        <v>0</v>
      </c>
      <c r="C508" s="24">
        <f>IFERROR(B508*(1+'Расчет пенсии'!$B$11)^((12*'Расчет пенсии'!$B$7-'Будущие взносы ЛЧ'!A508)/12),0)</f>
        <v>0</v>
      </c>
      <c r="D508" s="27"/>
    </row>
    <row r="509" spans="1:4" x14ac:dyDescent="0.25">
      <c r="A509" s="12" t="e">
        <f>IF(($A508+1)&lt;(12*MIN('Расчет пенсии'!$B$6,'Расчет пенсии'!$B$7)),$A508+1,"")</f>
        <v>#VALUE!</v>
      </c>
      <c r="B509" s="11">
        <f>IFERROR(IF(A509="","",'Расчет пенсии'!$B$9),0)</f>
        <v>0</v>
      </c>
      <c r="C509" s="24">
        <f>IFERROR(B509*(1+'Расчет пенсии'!$B$11)^((12*'Расчет пенсии'!$B$7-'Будущие взносы ЛЧ'!A509)/12),0)</f>
        <v>0</v>
      </c>
      <c r="D509" s="27"/>
    </row>
    <row r="510" spans="1:4" x14ac:dyDescent="0.25">
      <c r="A510" s="12" t="e">
        <f>IF(($A509+1)&lt;(12*MIN('Расчет пенсии'!$B$6,'Расчет пенсии'!$B$7)),$A509+1,"")</f>
        <v>#VALUE!</v>
      </c>
      <c r="B510" s="11">
        <f>IFERROR(IF(A510="","",'Расчет пенсии'!$B$9),0)</f>
        <v>0</v>
      </c>
      <c r="C510" s="24">
        <f>IFERROR(B510*(1+'Расчет пенсии'!$B$11)^((12*'Расчет пенсии'!$B$7-'Будущие взносы ЛЧ'!A510)/12),0)</f>
        <v>0</v>
      </c>
      <c r="D510" s="27"/>
    </row>
    <row r="511" spans="1:4" x14ac:dyDescent="0.25">
      <c r="A511" s="12" t="e">
        <f>IF(($A510+1)&lt;(12*MIN('Расчет пенсии'!$B$6,'Расчет пенсии'!$B$7)),$A510+1,"")</f>
        <v>#VALUE!</v>
      </c>
      <c r="B511" s="11">
        <f>IFERROR(IF(A511="","",'Расчет пенсии'!$B$9),0)</f>
        <v>0</v>
      </c>
      <c r="C511" s="24">
        <f>IFERROR(B511*(1+'Расчет пенсии'!$B$11)^((12*'Расчет пенсии'!$B$7-'Будущие взносы ЛЧ'!A511)/12),0)</f>
        <v>0</v>
      </c>
      <c r="D511" s="27"/>
    </row>
    <row r="512" spans="1:4" x14ac:dyDescent="0.25">
      <c r="A512" s="12" t="e">
        <f>IF(($A511+1)&lt;(12*MIN('Расчет пенсии'!$B$6,'Расчет пенсии'!$B$7)),$A511+1,"")</f>
        <v>#VALUE!</v>
      </c>
      <c r="B512" s="11">
        <f>IFERROR(IF(A512="","",'Расчет пенсии'!$B$9),0)</f>
        <v>0</v>
      </c>
      <c r="C512" s="24">
        <f>IFERROR(B512*(1+'Расчет пенсии'!$B$11)^((12*'Расчет пенсии'!$B$7-'Будущие взносы ЛЧ'!A512)/12),0)</f>
        <v>0</v>
      </c>
      <c r="D512" s="27"/>
    </row>
    <row r="513" spans="1:4" x14ac:dyDescent="0.25">
      <c r="A513" s="12" t="e">
        <f>IF(($A512+1)&lt;(12*MIN('Расчет пенсии'!$B$6,'Расчет пенсии'!$B$7)),$A512+1,"")</f>
        <v>#VALUE!</v>
      </c>
      <c r="B513" s="11">
        <f>IFERROR(IF(A513="","",'Расчет пенсии'!$B$9),0)</f>
        <v>0</v>
      </c>
      <c r="C513" s="24">
        <f>IFERROR(B513*(1+'Расчет пенсии'!$B$11)^((12*'Расчет пенсии'!$B$7-'Будущие взносы ЛЧ'!A513)/12),0)</f>
        <v>0</v>
      </c>
      <c r="D513" s="27"/>
    </row>
    <row r="514" spans="1:4" x14ac:dyDescent="0.25">
      <c r="A514" s="12" t="e">
        <f>IF(($A513+1)&lt;(12*MIN('Расчет пенсии'!$B$6,'Расчет пенсии'!$B$7)),$A513+1,"")</f>
        <v>#VALUE!</v>
      </c>
      <c r="B514" s="11">
        <f>IFERROR(IF(A514="","",'Расчет пенсии'!$B$9),0)</f>
        <v>0</v>
      </c>
      <c r="C514" s="24">
        <f>IFERROR(B514*(1+'Расчет пенсии'!$B$11)^((12*'Расчет пенсии'!$B$7-'Будущие взносы ЛЧ'!A514)/12),0)</f>
        <v>0</v>
      </c>
      <c r="D514" s="27"/>
    </row>
    <row r="515" spans="1:4" x14ac:dyDescent="0.25">
      <c r="A515" s="12" t="e">
        <f>IF(($A514+1)&lt;(12*MIN('Расчет пенсии'!$B$6,'Расчет пенсии'!$B$7)),$A514+1,"")</f>
        <v>#VALUE!</v>
      </c>
      <c r="B515" s="11">
        <f>IFERROR(IF(A515="","",'Расчет пенсии'!$B$9),0)</f>
        <v>0</v>
      </c>
      <c r="C515" s="24">
        <f>IFERROR(B515*(1+'Расчет пенсии'!$B$11)^((12*'Расчет пенсии'!$B$7-'Будущие взносы ЛЧ'!A515)/12),0)</f>
        <v>0</v>
      </c>
      <c r="D515" s="27"/>
    </row>
    <row r="516" spans="1:4" x14ac:dyDescent="0.25">
      <c r="A516" s="12" t="e">
        <f>IF(($A515+1)&lt;(12*MIN('Расчет пенсии'!$B$6,'Расчет пенсии'!$B$7)),$A515+1,"")</f>
        <v>#VALUE!</v>
      </c>
      <c r="B516" s="11">
        <f>IFERROR(IF(A516="","",'Расчет пенсии'!$B$9),0)</f>
        <v>0</v>
      </c>
      <c r="C516" s="24">
        <f>IFERROR(B516*(1+'Расчет пенсии'!$B$11)^((12*'Расчет пенсии'!$B$7-'Будущие взносы ЛЧ'!A516)/12),0)</f>
        <v>0</v>
      </c>
      <c r="D516" s="27"/>
    </row>
    <row r="517" spans="1:4" x14ac:dyDescent="0.25">
      <c r="A517" s="12" t="e">
        <f>IF(($A516+1)&lt;(12*MIN('Расчет пенсии'!$B$6,'Расчет пенсии'!$B$7)),$A516+1,"")</f>
        <v>#VALUE!</v>
      </c>
      <c r="B517" s="11">
        <f>IFERROR(IF(A517="","",'Расчет пенсии'!$B$9),0)</f>
        <v>0</v>
      </c>
      <c r="C517" s="24">
        <f>IFERROR(B517*(1+'Расчет пенсии'!$B$11)^((12*'Расчет пенсии'!$B$7-'Будущие взносы ЛЧ'!A517)/12),0)</f>
        <v>0</v>
      </c>
      <c r="D517" s="27"/>
    </row>
    <row r="518" spans="1:4" x14ac:dyDescent="0.25">
      <c r="A518" s="12" t="e">
        <f>IF(($A517+1)&lt;(12*MIN('Расчет пенсии'!$B$6,'Расчет пенсии'!$B$7)),$A517+1,"")</f>
        <v>#VALUE!</v>
      </c>
      <c r="B518" s="11">
        <f>IFERROR(IF(A518="","",'Расчет пенсии'!$B$9),0)</f>
        <v>0</v>
      </c>
      <c r="C518" s="24">
        <f>IFERROR(B518*(1+'Расчет пенсии'!$B$11)^((12*'Расчет пенсии'!$B$7-'Будущие взносы ЛЧ'!A518)/12),0)</f>
        <v>0</v>
      </c>
      <c r="D518" s="27"/>
    </row>
    <row r="519" spans="1:4" x14ac:dyDescent="0.25">
      <c r="A519" s="12" t="e">
        <f>IF(($A518+1)&lt;(12*MIN('Расчет пенсии'!$B$6,'Расчет пенсии'!$B$7)),$A518+1,"")</f>
        <v>#VALUE!</v>
      </c>
      <c r="B519" s="11">
        <f>IFERROR(IF(A519="","",'Расчет пенсии'!$B$9),0)</f>
        <v>0</v>
      </c>
      <c r="C519" s="24">
        <f>IFERROR(B519*(1+'Расчет пенсии'!$B$11)^((12*'Расчет пенсии'!$B$7-'Будущие взносы ЛЧ'!A519)/12),0)</f>
        <v>0</v>
      </c>
      <c r="D519" s="27"/>
    </row>
    <row r="520" spans="1:4" x14ac:dyDescent="0.25">
      <c r="A520" s="12" t="e">
        <f>IF(($A519+1)&lt;(12*MIN('Расчет пенсии'!$B$6,'Расчет пенсии'!$B$7)),$A519+1,"")</f>
        <v>#VALUE!</v>
      </c>
      <c r="B520" s="11">
        <f>IFERROR(IF(A520="","",'Расчет пенсии'!$B$9),0)</f>
        <v>0</v>
      </c>
      <c r="C520" s="24">
        <f>IFERROR(B520*(1+'Расчет пенсии'!$B$11)^((12*'Расчет пенсии'!$B$7-'Будущие взносы ЛЧ'!A520)/12),0)</f>
        <v>0</v>
      </c>
      <c r="D520" s="27"/>
    </row>
    <row r="521" spans="1:4" x14ac:dyDescent="0.25">
      <c r="A521" s="12" t="e">
        <f>IF(($A520+1)&lt;(12*MIN('Расчет пенсии'!$B$6,'Расчет пенсии'!$B$7)),$A520+1,"")</f>
        <v>#VALUE!</v>
      </c>
      <c r="B521" s="11">
        <f>IFERROR(IF(A521="","",'Расчет пенсии'!$B$9),0)</f>
        <v>0</v>
      </c>
      <c r="C521" s="24">
        <f>IFERROR(B521*(1+'Расчет пенсии'!$B$11)^((12*'Расчет пенсии'!$B$7-'Будущие взносы ЛЧ'!A521)/12),0)</f>
        <v>0</v>
      </c>
      <c r="D521" s="27"/>
    </row>
    <row r="522" spans="1:4" x14ac:dyDescent="0.25">
      <c r="A522" s="12" t="e">
        <f>IF(($A521+1)&lt;(12*MIN('Расчет пенсии'!$B$6,'Расчет пенсии'!$B$7)),$A521+1,"")</f>
        <v>#VALUE!</v>
      </c>
      <c r="B522" s="11">
        <f>IFERROR(IF(A522="","",'Расчет пенсии'!$B$9),0)</f>
        <v>0</v>
      </c>
      <c r="C522" s="24">
        <f>IFERROR(B522*(1+'Расчет пенсии'!$B$11)^((12*'Расчет пенсии'!$B$7-'Будущие взносы ЛЧ'!A522)/12),0)</f>
        <v>0</v>
      </c>
      <c r="D522" s="27"/>
    </row>
    <row r="523" spans="1:4" x14ac:dyDescent="0.25">
      <c r="A523" s="12" t="e">
        <f>IF(($A522+1)&lt;(12*MIN('Расчет пенсии'!$B$6,'Расчет пенсии'!$B$7)),$A522+1,"")</f>
        <v>#VALUE!</v>
      </c>
      <c r="B523" s="11">
        <f>IFERROR(IF(A523="","",'Расчет пенсии'!$B$9),0)</f>
        <v>0</v>
      </c>
      <c r="C523" s="24">
        <f>IFERROR(B523*(1+'Расчет пенсии'!$B$11)^((12*'Расчет пенсии'!$B$7-'Будущие взносы ЛЧ'!A523)/12),0)</f>
        <v>0</v>
      </c>
      <c r="D523" s="27"/>
    </row>
    <row r="524" spans="1:4" x14ac:dyDescent="0.25">
      <c r="A524" s="12" t="e">
        <f>IF(($A523+1)&lt;(12*MIN('Расчет пенсии'!$B$6,'Расчет пенсии'!$B$7)),$A523+1,"")</f>
        <v>#VALUE!</v>
      </c>
      <c r="B524" s="11">
        <f>IFERROR(IF(A524="","",'Расчет пенсии'!$B$9),0)</f>
        <v>0</v>
      </c>
      <c r="C524" s="24">
        <f>IFERROR(B524*(1+'Расчет пенсии'!$B$11)^((12*'Расчет пенсии'!$B$7-'Будущие взносы ЛЧ'!A524)/12),0)</f>
        <v>0</v>
      </c>
      <c r="D524" s="27"/>
    </row>
    <row r="525" spans="1:4" x14ac:dyDescent="0.25">
      <c r="A525" s="12" t="e">
        <f>IF(($A524+1)&lt;(12*MIN('Расчет пенсии'!$B$6,'Расчет пенсии'!$B$7)),$A524+1,"")</f>
        <v>#VALUE!</v>
      </c>
      <c r="B525" s="11">
        <f>IFERROR(IF(A525="","",'Расчет пенсии'!$B$9),0)</f>
        <v>0</v>
      </c>
      <c r="C525" s="24">
        <f>IFERROR(B525*(1+'Расчет пенсии'!$B$11)^((12*'Расчет пенсии'!$B$7-'Будущие взносы ЛЧ'!A525)/12),0)</f>
        <v>0</v>
      </c>
      <c r="D525" s="27"/>
    </row>
    <row r="526" spans="1:4" x14ac:dyDescent="0.25">
      <c r="A526" s="12" t="e">
        <f>IF(($A525+1)&lt;(12*MIN('Расчет пенсии'!$B$6,'Расчет пенсии'!$B$7)),$A525+1,"")</f>
        <v>#VALUE!</v>
      </c>
      <c r="B526" s="11">
        <f>IFERROR(IF(A526="","",'Расчет пенсии'!$B$9),0)</f>
        <v>0</v>
      </c>
      <c r="C526" s="24">
        <f>IFERROR(B526*(1+'Расчет пенсии'!$B$11)^((12*'Расчет пенсии'!$B$7-'Будущие взносы ЛЧ'!A526)/12),0)</f>
        <v>0</v>
      </c>
      <c r="D526" s="27"/>
    </row>
    <row r="527" spans="1:4" x14ac:dyDescent="0.25">
      <c r="A527" s="12" t="e">
        <f>IF(($A526+1)&lt;(12*MIN('Расчет пенсии'!$B$6,'Расчет пенсии'!$B$7)),$A526+1,"")</f>
        <v>#VALUE!</v>
      </c>
      <c r="B527" s="11">
        <f>IFERROR(IF(A527="","",'Расчет пенсии'!$B$9),0)</f>
        <v>0</v>
      </c>
      <c r="C527" s="24">
        <f>IFERROR(B527*(1+'Расчет пенсии'!$B$11)^((12*'Расчет пенсии'!$B$7-'Будущие взносы ЛЧ'!A527)/12),0)</f>
        <v>0</v>
      </c>
      <c r="D527" s="27"/>
    </row>
    <row r="528" spans="1:4" x14ac:dyDescent="0.25">
      <c r="A528" s="12" t="e">
        <f>IF(($A527+1)&lt;(12*MIN('Расчет пенсии'!$B$6,'Расчет пенсии'!$B$7)),$A527+1,"")</f>
        <v>#VALUE!</v>
      </c>
      <c r="B528" s="11">
        <f>IFERROR(IF(A528="","",'Расчет пенсии'!$B$9),0)</f>
        <v>0</v>
      </c>
      <c r="C528" s="24">
        <f>IFERROR(B528*(1+'Расчет пенсии'!$B$11)^((12*'Расчет пенсии'!$B$7-'Будущие взносы ЛЧ'!A528)/12),0)</f>
        <v>0</v>
      </c>
      <c r="D528" s="27"/>
    </row>
    <row r="529" spans="1:4" x14ac:dyDescent="0.25">
      <c r="A529" s="12" t="e">
        <f>IF(($A528+1)&lt;(12*MIN('Расчет пенсии'!$B$6,'Расчет пенсии'!$B$7)),$A528+1,"")</f>
        <v>#VALUE!</v>
      </c>
      <c r="B529" s="11">
        <f>IFERROR(IF(A529="","",'Расчет пенсии'!$B$9),0)</f>
        <v>0</v>
      </c>
      <c r="C529" s="24">
        <f>IFERROR(B529*(1+'Расчет пенсии'!$B$11)^((12*'Расчет пенсии'!$B$7-'Будущие взносы ЛЧ'!A529)/12),0)</f>
        <v>0</v>
      </c>
      <c r="D529" s="27"/>
    </row>
    <row r="530" spans="1:4" x14ac:dyDescent="0.25">
      <c r="A530" s="12" t="e">
        <f>IF(($A529+1)&lt;(12*MIN('Расчет пенсии'!$B$6,'Расчет пенсии'!$B$7)),$A529+1,"")</f>
        <v>#VALUE!</v>
      </c>
      <c r="B530" s="11">
        <f>IFERROR(IF(A530="","",'Расчет пенсии'!$B$9),0)</f>
        <v>0</v>
      </c>
      <c r="C530" s="24">
        <f>IFERROR(B530*(1+'Расчет пенсии'!$B$11)^((12*'Расчет пенсии'!$B$7-'Будущие взносы ЛЧ'!A530)/12),0)</f>
        <v>0</v>
      </c>
      <c r="D530" s="27"/>
    </row>
    <row r="531" spans="1:4" x14ac:dyDescent="0.25">
      <c r="A531" s="12" t="e">
        <f>IF(($A530+1)&lt;(12*MIN('Расчет пенсии'!$B$6,'Расчет пенсии'!$B$7)),$A530+1,"")</f>
        <v>#VALUE!</v>
      </c>
      <c r="B531" s="11">
        <f>IFERROR(IF(A531="","",'Расчет пенсии'!$B$9),0)</f>
        <v>0</v>
      </c>
      <c r="C531" s="24">
        <f>IFERROR(B531*(1+'Расчет пенсии'!$B$11)^((12*'Расчет пенсии'!$B$7-'Будущие взносы ЛЧ'!A531)/12),0)</f>
        <v>0</v>
      </c>
      <c r="D531" s="27"/>
    </row>
    <row r="532" spans="1:4" x14ac:dyDescent="0.25">
      <c r="A532" s="12" t="e">
        <f>IF(($A531+1)&lt;(12*MIN('Расчет пенсии'!$B$6,'Расчет пенсии'!$B$7)),$A531+1,"")</f>
        <v>#VALUE!</v>
      </c>
      <c r="B532" s="11">
        <f>IFERROR(IF(A532="","",'Расчет пенсии'!$B$9),0)</f>
        <v>0</v>
      </c>
      <c r="C532" s="24">
        <f>IFERROR(B532*(1+'Расчет пенсии'!$B$11)^((12*'Расчет пенсии'!$B$7-'Будущие взносы ЛЧ'!A532)/12),0)</f>
        <v>0</v>
      </c>
      <c r="D532" s="27"/>
    </row>
    <row r="533" spans="1:4" x14ac:dyDescent="0.25">
      <c r="A533" s="12" t="e">
        <f>IF(($A532+1)&lt;(12*MIN('Расчет пенсии'!$B$6,'Расчет пенсии'!$B$7)),$A532+1,"")</f>
        <v>#VALUE!</v>
      </c>
      <c r="B533" s="11">
        <f>IFERROR(IF(A533="","",'Расчет пенсии'!$B$9),0)</f>
        <v>0</v>
      </c>
      <c r="C533" s="24">
        <f>IFERROR(B533*(1+'Расчет пенсии'!$B$11)^((12*'Расчет пенсии'!$B$7-'Будущие взносы ЛЧ'!A533)/12),0)</f>
        <v>0</v>
      </c>
      <c r="D533" s="27"/>
    </row>
    <row r="534" spans="1:4" x14ac:dyDescent="0.25">
      <c r="A534" s="12" t="e">
        <f>IF(($A533+1)&lt;(12*MIN('Расчет пенсии'!$B$6,'Расчет пенсии'!$B$7)),$A533+1,"")</f>
        <v>#VALUE!</v>
      </c>
      <c r="B534" s="11">
        <f>IFERROR(IF(A534="","",'Расчет пенсии'!$B$9),0)</f>
        <v>0</v>
      </c>
      <c r="C534" s="24">
        <f>IFERROR(B534*(1+'Расчет пенсии'!$B$11)^((12*'Расчет пенсии'!$B$7-'Будущие взносы ЛЧ'!A534)/12),0)</f>
        <v>0</v>
      </c>
      <c r="D534" s="27"/>
    </row>
    <row r="535" spans="1:4" x14ac:dyDescent="0.25">
      <c r="A535" s="12" t="e">
        <f>IF(($A534+1)&lt;(12*MIN('Расчет пенсии'!$B$6,'Расчет пенсии'!$B$7)),$A534+1,"")</f>
        <v>#VALUE!</v>
      </c>
      <c r="B535" s="11">
        <f>IFERROR(IF(A535="","",'Расчет пенсии'!$B$9),0)</f>
        <v>0</v>
      </c>
      <c r="C535" s="24">
        <f>IFERROR(B535*(1+'Расчет пенсии'!$B$11)^((12*'Расчет пенсии'!$B$7-'Будущие взносы ЛЧ'!A535)/12),0)</f>
        <v>0</v>
      </c>
      <c r="D535" s="27"/>
    </row>
    <row r="536" spans="1:4" x14ac:dyDescent="0.25">
      <c r="A536" s="12" t="e">
        <f>IF(($A535+1)&lt;(12*MIN('Расчет пенсии'!$B$6,'Расчет пенсии'!$B$7)),$A535+1,"")</f>
        <v>#VALUE!</v>
      </c>
      <c r="B536" s="11">
        <f>IFERROR(IF(A536="","",'Расчет пенсии'!$B$9),0)</f>
        <v>0</v>
      </c>
      <c r="C536" s="24">
        <f>IFERROR(B536*(1+'Расчет пенсии'!$B$11)^((12*'Расчет пенсии'!$B$7-'Будущие взносы ЛЧ'!A536)/12),0)</f>
        <v>0</v>
      </c>
      <c r="D536" s="27"/>
    </row>
    <row r="537" spans="1:4" x14ac:dyDescent="0.25">
      <c r="A537" s="12" t="e">
        <f>IF(($A536+1)&lt;(12*MIN('Расчет пенсии'!$B$6,'Расчет пенсии'!$B$7)),$A536+1,"")</f>
        <v>#VALUE!</v>
      </c>
      <c r="B537" s="11">
        <f>IFERROR(IF(A537="","",'Расчет пенсии'!$B$9),0)</f>
        <v>0</v>
      </c>
      <c r="C537" s="24">
        <f>IFERROR(B537*(1+'Расчет пенсии'!$B$11)^((12*'Расчет пенсии'!$B$7-'Будущие взносы ЛЧ'!A537)/12),0)</f>
        <v>0</v>
      </c>
      <c r="D537" s="27"/>
    </row>
    <row r="538" spans="1:4" x14ac:dyDescent="0.25">
      <c r="A538" s="12" t="e">
        <f>IF(($A537+1)&lt;(12*MIN('Расчет пенсии'!$B$6,'Расчет пенсии'!$B$7)),$A537+1,"")</f>
        <v>#VALUE!</v>
      </c>
      <c r="B538" s="11">
        <f>IFERROR(IF(A538="","",'Расчет пенсии'!$B$9),0)</f>
        <v>0</v>
      </c>
      <c r="C538" s="24">
        <f>IFERROR(B538*(1+'Расчет пенсии'!$B$11)^((12*'Расчет пенсии'!$B$7-'Будущие взносы ЛЧ'!A538)/12),0)</f>
        <v>0</v>
      </c>
      <c r="D538" s="27"/>
    </row>
    <row r="539" spans="1:4" x14ac:dyDescent="0.25">
      <c r="A539" s="12" t="e">
        <f>IF(($A538+1)&lt;(12*MIN('Расчет пенсии'!$B$6,'Расчет пенсии'!$B$7)),$A538+1,"")</f>
        <v>#VALUE!</v>
      </c>
      <c r="B539" s="11">
        <f>IFERROR(IF(A539="","",'Расчет пенсии'!$B$9),0)</f>
        <v>0</v>
      </c>
      <c r="C539" s="24">
        <f>IFERROR(B539*(1+'Расчет пенсии'!$B$11)^((12*'Расчет пенсии'!$B$7-'Будущие взносы ЛЧ'!A539)/12),0)</f>
        <v>0</v>
      </c>
      <c r="D539" s="27"/>
    </row>
    <row r="540" spans="1:4" x14ac:dyDescent="0.25">
      <c r="A540" s="12" t="e">
        <f>IF(($A539+1)&lt;(12*MIN('Расчет пенсии'!$B$6,'Расчет пенсии'!$B$7)),$A539+1,"")</f>
        <v>#VALUE!</v>
      </c>
      <c r="B540" s="11">
        <f>IFERROR(IF(A540="","",'Расчет пенсии'!$B$9),0)</f>
        <v>0</v>
      </c>
      <c r="C540" s="24">
        <f>IFERROR(B540*(1+'Расчет пенсии'!$B$11)^((12*'Расчет пенсии'!$B$7-'Будущие взносы ЛЧ'!A540)/12),0)</f>
        <v>0</v>
      </c>
      <c r="D540" s="27"/>
    </row>
    <row r="541" spans="1:4" x14ac:dyDescent="0.25">
      <c r="A541" s="12" t="e">
        <f>IF(($A540+1)&lt;(12*MIN('Расчет пенсии'!$B$6,'Расчет пенсии'!$B$7)),$A540+1,"")</f>
        <v>#VALUE!</v>
      </c>
      <c r="B541" s="11">
        <f>IFERROR(IF(A541="","",'Расчет пенсии'!$B$9),0)</f>
        <v>0</v>
      </c>
      <c r="C541" s="24">
        <f>IFERROR(B541*(1+'Расчет пенсии'!$B$11)^((12*'Расчет пенсии'!$B$7-'Будущие взносы ЛЧ'!A541)/12),0)</f>
        <v>0</v>
      </c>
      <c r="D541" s="27"/>
    </row>
    <row r="542" spans="1:4" x14ac:dyDescent="0.25">
      <c r="A542" s="12" t="e">
        <f>IF(($A541+1)&lt;(12*MIN('Расчет пенсии'!$B$6,'Расчет пенсии'!$B$7)),$A541+1,"")</f>
        <v>#VALUE!</v>
      </c>
      <c r="B542" s="11">
        <f>IFERROR(IF(A542="","",'Расчет пенсии'!$B$9),0)</f>
        <v>0</v>
      </c>
      <c r="C542" s="24">
        <f>IFERROR(B542*(1+'Расчет пенсии'!$B$11)^((12*'Расчет пенсии'!$B$7-'Будущие взносы ЛЧ'!A542)/12),0)</f>
        <v>0</v>
      </c>
      <c r="D542" s="27"/>
    </row>
    <row r="543" spans="1:4" x14ac:dyDescent="0.25">
      <c r="A543" s="12" t="e">
        <f>IF(($A542+1)&lt;(12*MIN('Расчет пенсии'!$B$6,'Расчет пенсии'!$B$7)),$A542+1,"")</f>
        <v>#VALUE!</v>
      </c>
      <c r="B543" s="11">
        <f>IFERROR(IF(A543="","",'Расчет пенсии'!$B$9),0)</f>
        <v>0</v>
      </c>
      <c r="C543" s="24">
        <f>IFERROR(B543*(1+'Расчет пенсии'!$B$11)^((12*'Расчет пенсии'!$B$7-'Будущие взносы ЛЧ'!A543)/12),0)</f>
        <v>0</v>
      </c>
      <c r="D543" s="27"/>
    </row>
    <row r="544" spans="1:4" x14ac:dyDescent="0.25">
      <c r="A544" s="12" t="e">
        <f>IF(($A543+1)&lt;(12*MIN('Расчет пенсии'!$B$6,'Расчет пенсии'!$B$7)),$A543+1,"")</f>
        <v>#VALUE!</v>
      </c>
      <c r="B544" s="11">
        <f>IFERROR(IF(A544="","",'Расчет пенсии'!$B$9),0)</f>
        <v>0</v>
      </c>
      <c r="C544" s="24">
        <f>IFERROR(B544*(1+'Расчет пенсии'!$B$11)^((12*'Расчет пенсии'!$B$7-'Будущие взносы ЛЧ'!A544)/12),0)</f>
        <v>0</v>
      </c>
      <c r="D544" s="27"/>
    </row>
    <row r="545" spans="1:4" x14ac:dyDescent="0.25">
      <c r="A545" s="12" t="e">
        <f>IF(($A544+1)&lt;(12*MIN('Расчет пенсии'!$B$6,'Расчет пенсии'!$B$7)),$A544+1,"")</f>
        <v>#VALUE!</v>
      </c>
      <c r="B545" s="11">
        <f>IFERROR(IF(A545="","",'Расчет пенсии'!$B$9),0)</f>
        <v>0</v>
      </c>
      <c r="C545" s="24">
        <f>IFERROR(B545*(1+'Расчет пенсии'!$B$11)^((12*'Расчет пенсии'!$B$7-'Будущие взносы ЛЧ'!A545)/12),0)</f>
        <v>0</v>
      </c>
      <c r="D545" s="27"/>
    </row>
    <row r="546" spans="1:4" x14ac:dyDescent="0.25">
      <c r="A546" s="12" t="e">
        <f>IF(($A545+1)&lt;(12*MIN('Расчет пенсии'!$B$6,'Расчет пенсии'!$B$7)),$A545+1,"")</f>
        <v>#VALUE!</v>
      </c>
      <c r="B546" s="11">
        <f>IFERROR(IF(A546="","",'Расчет пенсии'!$B$9),0)</f>
        <v>0</v>
      </c>
      <c r="C546" s="24">
        <f>IFERROR(B546*(1+'Расчет пенсии'!$B$11)^((12*'Расчет пенсии'!$B$7-'Будущие взносы ЛЧ'!A546)/12),0)</f>
        <v>0</v>
      </c>
      <c r="D546" s="27"/>
    </row>
    <row r="547" spans="1:4" x14ac:dyDescent="0.25">
      <c r="A547" s="12" t="e">
        <f>IF(($A546+1)&lt;(12*MIN('Расчет пенсии'!$B$6,'Расчет пенсии'!$B$7)),$A546+1,"")</f>
        <v>#VALUE!</v>
      </c>
      <c r="B547" s="11">
        <f>IFERROR(IF(A547="","",'Расчет пенсии'!$B$9),0)</f>
        <v>0</v>
      </c>
      <c r="C547" s="24">
        <f>IFERROR(B547*(1+'Расчет пенсии'!$B$11)^((12*'Расчет пенсии'!$B$7-'Будущие взносы ЛЧ'!A547)/12),0)</f>
        <v>0</v>
      </c>
      <c r="D547" s="27"/>
    </row>
    <row r="548" spans="1:4" x14ac:dyDescent="0.25">
      <c r="A548" s="12" t="e">
        <f>IF(($A547+1)&lt;(12*MIN('Расчет пенсии'!$B$6,'Расчет пенсии'!$B$7)),$A547+1,"")</f>
        <v>#VALUE!</v>
      </c>
      <c r="B548" s="11">
        <f>IFERROR(IF(A548="","",'Расчет пенсии'!$B$9),0)</f>
        <v>0</v>
      </c>
      <c r="C548" s="24">
        <f>IFERROR(B548*(1+'Расчет пенсии'!$B$11)^((12*'Расчет пенсии'!$B$7-'Будущие взносы ЛЧ'!A548)/12),0)</f>
        <v>0</v>
      </c>
      <c r="D548" s="27"/>
    </row>
    <row r="549" spans="1:4" x14ac:dyDescent="0.25">
      <c r="A549" s="12" t="e">
        <f>IF(($A548+1)&lt;(12*MIN('Расчет пенсии'!$B$6,'Расчет пенсии'!$B$7)),$A548+1,"")</f>
        <v>#VALUE!</v>
      </c>
      <c r="B549" s="11">
        <f>IFERROR(IF(A549="","",'Расчет пенсии'!$B$9),0)</f>
        <v>0</v>
      </c>
      <c r="C549" s="24">
        <f>IFERROR(B549*(1+'Расчет пенсии'!$B$11)^((12*'Расчет пенсии'!$B$7-'Будущие взносы ЛЧ'!A549)/12),0)</f>
        <v>0</v>
      </c>
      <c r="D549" s="27"/>
    </row>
    <row r="550" spans="1:4" x14ac:dyDescent="0.25">
      <c r="A550" s="12" t="e">
        <f>IF(($A549+1)&lt;(12*MIN('Расчет пенсии'!$B$6,'Расчет пенсии'!$B$7)),$A549+1,"")</f>
        <v>#VALUE!</v>
      </c>
      <c r="B550" s="11">
        <f>IFERROR(IF(A550="","",'Расчет пенсии'!$B$9),0)</f>
        <v>0</v>
      </c>
      <c r="C550" s="24">
        <f>IFERROR(B550*(1+'Расчет пенсии'!$B$11)^((12*'Расчет пенсии'!$B$7-'Будущие взносы ЛЧ'!A550)/12),0)</f>
        <v>0</v>
      </c>
      <c r="D550" s="27"/>
    </row>
    <row r="551" spans="1:4" x14ac:dyDescent="0.25">
      <c r="A551" s="12" t="e">
        <f>IF(($A550+1)&lt;(12*MIN('Расчет пенсии'!$B$6,'Расчет пенсии'!$B$7)),$A550+1,"")</f>
        <v>#VALUE!</v>
      </c>
      <c r="B551" s="11">
        <f>IFERROR(IF(A551="","",'Расчет пенсии'!$B$9),0)</f>
        <v>0</v>
      </c>
      <c r="C551" s="24">
        <f>IFERROR(B551*(1+'Расчет пенсии'!$B$11)^((12*'Расчет пенсии'!$B$7-'Будущие взносы ЛЧ'!A551)/12),0)</f>
        <v>0</v>
      </c>
      <c r="D551" s="27"/>
    </row>
    <row r="552" spans="1:4" x14ac:dyDescent="0.25">
      <c r="A552" s="12" t="e">
        <f>IF(($A551+1)&lt;(12*MIN('Расчет пенсии'!$B$6,'Расчет пенсии'!$B$7)),$A551+1,"")</f>
        <v>#VALUE!</v>
      </c>
      <c r="B552" s="11">
        <f>IFERROR(IF(A552="","",'Расчет пенсии'!$B$9),0)</f>
        <v>0</v>
      </c>
      <c r="C552" s="24">
        <f>IFERROR(B552*(1+'Расчет пенсии'!$B$11)^((12*'Расчет пенсии'!$B$7-'Будущие взносы ЛЧ'!A552)/12),0)</f>
        <v>0</v>
      </c>
      <c r="D552" s="27"/>
    </row>
    <row r="553" spans="1:4" x14ac:dyDescent="0.25">
      <c r="A553" s="12" t="e">
        <f>IF(($A552+1)&lt;(12*MIN('Расчет пенсии'!$B$6,'Расчет пенсии'!$B$7)),$A552+1,"")</f>
        <v>#VALUE!</v>
      </c>
      <c r="B553" s="11">
        <f>IFERROR(IF(A553="","",'Расчет пенсии'!$B$9),0)</f>
        <v>0</v>
      </c>
      <c r="C553" s="24">
        <f>IFERROR(B553*(1+'Расчет пенсии'!$B$11)^((12*'Расчет пенсии'!$B$7-'Будущие взносы ЛЧ'!A553)/12),0)</f>
        <v>0</v>
      </c>
      <c r="D553" s="27"/>
    </row>
    <row r="554" spans="1:4" x14ac:dyDescent="0.25">
      <c r="A554" s="12" t="e">
        <f>IF(($A553+1)&lt;(12*MIN('Расчет пенсии'!$B$6,'Расчет пенсии'!$B$7)),$A553+1,"")</f>
        <v>#VALUE!</v>
      </c>
      <c r="B554" s="11">
        <f>IFERROR(IF(A554="","",'Расчет пенсии'!$B$9),0)</f>
        <v>0</v>
      </c>
      <c r="C554" s="24">
        <f>IFERROR(B554*(1+'Расчет пенсии'!$B$11)^((12*'Расчет пенсии'!$B$7-'Будущие взносы ЛЧ'!A554)/12),0)</f>
        <v>0</v>
      </c>
      <c r="D554" s="27"/>
    </row>
    <row r="555" spans="1:4" x14ac:dyDescent="0.25">
      <c r="A555" s="12" t="e">
        <f>IF(($A554+1)&lt;(12*MIN('Расчет пенсии'!$B$6,'Расчет пенсии'!$B$7)),$A554+1,"")</f>
        <v>#VALUE!</v>
      </c>
      <c r="B555" s="11">
        <f>IFERROR(IF(A555="","",'Расчет пенсии'!$B$9),0)</f>
        <v>0</v>
      </c>
      <c r="C555" s="24">
        <f>IFERROR(B555*(1+'Расчет пенсии'!$B$11)^((12*'Расчет пенсии'!$B$7-'Будущие взносы ЛЧ'!A555)/12),0)</f>
        <v>0</v>
      </c>
      <c r="D555" s="27"/>
    </row>
    <row r="556" spans="1:4" x14ac:dyDescent="0.25">
      <c r="A556" s="12" t="e">
        <f>IF(($A555+1)&lt;(12*MIN('Расчет пенсии'!$B$6,'Расчет пенсии'!$B$7)),$A555+1,"")</f>
        <v>#VALUE!</v>
      </c>
      <c r="B556" s="11">
        <f>IFERROR(IF(A556="","",'Расчет пенсии'!$B$9),0)</f>
        <v>0</v>
      </c>
      <c r="C556" s="24">
        <f>IFERROR(B556*(1+'Расчет пенсии'!$B$11)^((12*'Расчет пенсии'!$B$7-'Будущие взносы ЛЧ'!A556)/12),0)</f>
        <v>0</v>
      </c>
      <c r="D556" s="27"/>
    </row>
    <row r="557" spans="1:4" x14ac:dyDescent="0.25">
      <c r="A557" s="12" t="e">
        <f>IF(($A556+1)&lt;(12*MIN('Расчет пенсии'!$B$6,'Расчет пенсии'!$B$7)),$A556+1,"")</f>
        <v>#VALUE!</v>
      </c>
      <c r="B557" s="11">
        <f>IFERROR(IF(A557="","",'Расчет пенсии'!$B$9),0)</f>
        <v>0</v>
      </c>
      <c r="C557" s="24">
        <f>IFERROR(B557*(1+'Расчет пенсии'!$B$11)^((12*'Расчет пенсии'!$B$7-'Будущие взносы ЛЧ'!A557)/12),0)</f>
        <v>0</v>
      </c>
      <c r="D557" s="27"/>
    </row>
    <row r="558" spans="1:4" x14ac:dyDescent="0.25">
      <c r="A558" s="12" t="e">
        <f>IF(($A557+1)&lt;(12*MIN('Расчет пенсии'!$B$6,'Расчет пенсии'!$B$7)),$A557+1,"")</f>
        <v>#VALUE!</v>
      </c>
      <c r="B558" s="11">
        <f>IFERROR(IF(A558="","",'Расчет пенсии'!$B$9),0)</f>
        <v>0</v>
      </c>
      <c r="C558" s="24">
        <f>IFERROR(B558*(1+'Расчет пенсии'!$B$11)^((12*'Расчет пенсии'!$B$7-'Будущие взносы ЛЧ'!A558)/12),0)</f>
        <v>0</v>
      </c>
      <c r="D558" s="27"/>
    </row>
    <row r="559" spans="1:4" x14ac:dyDescent="0.25">
      <c r="A559" s="12" t="e">
        <f>IF(($A558+1)&lt;(12*MIN('Расчет пенсии'!$B$6,'Расчет пенсии'!$B$7)),$A558+1,"")</f>
        <v>#VALUE!</v>
      </c>
      <c r="B559" s="11">
        <f>IFERROR(IF(A559="","",'Расчет пенсии'!$B$9),0)</f>
        <v>0</v>
      </c>
      <c r="C559" s="24">
        <f>IFERROR(B559*(1+'Расчет пенсии'!$B$11)^((12*'Расчет пенсии'!$B$7-'Будущие взносы ЛЧ'!A559)/12),0)</f>
        <v>0</v>
      </c>
      <c r="D559" s="27"/>
    </row>
    <row r="560" spans="1:4" x14ac:dyDescent="0.25">
      <c r="A560" s="12" t="e">
        <f>IF(($A559+1)&lt;(12*MIN('Расчет пенсии'!$B$6,'Расчет пенсии'!$B$7)),$A559+1,"")</f>
        <v>#VALUE!</v>
      </c>
      <c r="B560" s="11">
        <f>IFERROR(IF(A560="","",'Расчет пенсии'!$B$9),0)</f>
        <v>0</v>
      </c>
      <c r="C560" s="24">
        <f>IFERROR(B560*(1+'Расчет пенсии'!$B$11)^((12*'Расчет пенсии'!$B$7-'Будущие взносы ЛЧ'!A560)/12),0)</f>
        <v>0</v>
      </c>
      <c r="D560" s="27"/>
    </row>
    <row r="561" spans="1:4" x14ac:dyDescent="0.25">
      <c r="A561" s="12" t="e">
        <f>IF(($A560+1)&lt;(12*MIN('Расчет пенсии'!$B$6,'Расчет пенсии'!$B$7)),$A560+1,"")</f>
        <v>#VALUE!</v>
      </c>
      <c r="B561" s="11">
        <f>IFERROR(IF(A561="","",'Расчет пенсии'!$B$9),0)</f>
        <v>0</v>
      </c>
      <c r="C561" s="24">
        <f>IFERROR(B561*(1+'Расчет пенсии'!$B$11)^((12*'Расчет пенсии'!$B$7-'Будущие взносы ЛЧ'!A561)/12),0)</f>
        <v>0</v>
      </c>
      <c r="D561" s="27"/>
    </row>
    <row r="562" spans="1:4" x14ac:dyDescent="0.25">
      <c r="A562" s="12" t="e">
        <f>IF(($A561+1)&lt;(12*MIN('Расчет пенсии'!$B$6,'Расчет пенсии'!$B$7)),$A561+1,"")</f>
        <v>#VALUE!</v>
      </c>
      <c r="B562" s="11">
        <f>IFERROR(IF(A562="","",'Расчет пенсии'!$B$9),0)</f>
        <v>0</v>
      </c>
      <c r="C562" s="24">
        <f>IFERROR(B562*(1+'Расчет пенсии'!$B$11)^((12*'Расчет пенсии'!$B$7-'Будущие взносы ЛЧ'!A562)/12),0)</f>
        <v>0</v>
      </c>
      <c r="D562" s="27"/>
    </row>
    <row r="563" spans="1:4" x14ac:dyDescent="0.25">
      <c r="A563" s="12" t="e">
        <f>IF(($A562+1)&lt;(12*MIN('Расчет пенсии'!$B$6,'Расчет пенсии'!$B$7)),$A562+1,"")</f>
        <v>#VALUE!</v>
      </c>
      <c r="B563" s="11">
        <f>IFERROR(IF(A563="","",'Расчет пенсии'!$B$9),0)</f>
        <v>0</v>
      </c>
      <c r="C563" s="24">
        <f>IFERROR(B563*(1+'Расчет пенсии'!$B$11)^((12*'Расчет пенсии'!$B$7-'Будущие взносы ЛЧ'!A563)/12),0)</f>
        <v>0</v>
      </c>
      <c r="D563" s="27"/>
    </row>
    <row r="564" spans="1:4" x14ac:dyDescent="0.25">
      <c r="A564" s="12" t="e">
        <f>IF(($A563+1)&lt;(12*MIN('Расчет пенсии'!$B$6,'Расчет пенсии'!$B$7)),$A563+1,"")</f>
        <v>#VALUE!</v>
      </c>
      <c r="B564" s="11">
        <f>IFERROR(IF(A564="","",'Расчет пенсии'!$B$9),0)</f>
        <v>0</v>
      </c>
      <c r="C564" s="24">
        <f>IFERROR(B564*(1+'Расчет пенсии'!$B$11)^((12*'Расчет пенсии'!$B$7-'Будущие взносы ЛЧ'!A564)/12),0)</f>
        <v>0</v>
      </c>
      <c r="D564" s="27"/>
    </row>
    <row r="565" spans="1:4" x14ac:dyDescent="0.25">
      <c r="A565" s="12" t="e">
        <f>IF(($A564+1)&lt;(12*MIN('Расчет пенсии'!$B$6,'Расчет пенсии'!$B$7)),$A564+1,"")</f>
        <v>#VALUE!</v>
      </c>
      <c r="B565" s="11">
        <f>IFERROR(IF(A565="","",'Расчет пенсии'!$B$9),0)</f>
        <v>0</v>
      </c>
      <c r="C565" s="24">
        <f>IFERROR(B565*(1+'Расчет пенсии'!$B$11)^((12*'Расчет пенсии'!$B$7-'Будущие взносы ЛЧ'!A565)/12),0)</f>
        <v>0</v>
      </c>
      <c r="D565" s="27"/>
    </row>
    <row r="566" spans="1:4" x14ac:dyDescent="0.25">
      <c r="A566" s="12" t="e">
        <f>IF(($A565+1)&lt;(12*MIN('Расчет пенсии'!$B$6,'Расчет пенсии'!$B$7)),$A565+1,"")</f>
        <v>#VALUE!</v>
      </c>
      <c r="B566" s="11">
        <f>IFERROR(IF(A566="","",'Расчет пенсии'!$B$9),0)</f>
        <v>0</v>
      </c>
      <c r="C566" s="24">
        <f>IFERROR(B566*(1+'Расчет пенсии'!$B$11)^((12*'Расчет пенсии'!$B$7-'Будущие взносы ЛЧ'!A566)/12),0)</f>
        <v>0</v>
      </c>
      <c r="D566" s="27"/>
    </row>
    <row r="567" spans="1:4" x14ac:dyDescent="0.25">
      <c r="A567" s="12" t="e">
        <f>IF(($A566+1)&lt;(12*MIN('Расчет пенсии'!$B$6,'Расчет пенсии'!$B$7)),$A566+1,"")</f>
        <v>#VALUE!</v>
      </c>
      <c r="B567" s="11">
        <f>IFERROR(IF(A567="","",'Расчет пенсии'!$B$9),0)</f>
        <v>0</v>
      </c>
      <c r="C567" s="24">
        <f>IFERROR(B567*(1+'Расчет пенсии'!$B$11)^((12*'Расчет пенсии'!$B$7-'Будущие взносы ЛЧ'!A567)/12),0)</f>
        <v>0</v>
      </c>
      <c r="D567" s="27"/>
    </row>
    <row r="568" spans="1:4" x14ac:dyDescent="0.25">
      <c r="A568" s="12" t="e">
        <f>IF(($A567+1)&lt;(12*MIN('Расчет пенсии'!$B$6,'Расчет пенсии'!$B$7)),$A567+1,"")</f>
        <v>#VALUE!</v>
      </c>
      <c r="B568" s="11">
        <f>IFERROR(IF(A568="","",'Расчет пенсии'!$B$9),0)</f>
        <v>0</v>
      </c>
      <c r="C568" s="24">
        <f>IFERROR(B568*(1+'Расчет пенсии'!$B$11)^((12*'Расчет пенсии'!$B$7-'Будущие взносы ЛЧ'!A568)/12),0)</f>
        <v>0</v>
      </c>
      <c r="D568" s="27"/>
    </row>
    <row r="569" spans="1:4" x14ac:dyDescent="0.25">
      <c r="A569" s="12" t="e">
        <f>IF(($A568+1)&lt;(12*MIN('Расчет пенсии'!$B$6,'Расчет пенсии'!$B$7)),$A568+1,"")</f>
        <v>#VALUE!</v>
      </c>
      <c r="B569" s="11">
        <f>IFERROR(IF(A569="","",'Расчет пенсии'!$B$9),0)</f>
        <v>0</v>
      </c>
      <c r="C569" s="24">
        <f>IFERROR(B569*(1+'Расчет пенсии'!$B$11)^((12*'Расчет пенсии'!$B$7-'Будущие взносы ЛЧ'!A569)/12),0)</f>
        <v>0</v>
      </c>
      <c r="D569" s="27"/>
    </row>
    <row r="570" spans="1:4" x14ac:dyDescent="0.25">
      <c r="A570" s="12" t="e">
        <f>IF(($A569+1)&lt;(12*MIN('Расчет пенсии'!$B$6,'Расчет пенсии'!$B$7)),$A569+1,"")</f>
        <v>#VALUE!</v>
      </c>
      <c r="B570" s="11">
        <f>IFERROR(IF(A570="","",'Расчет пенсии'!$B$9),0)</f>
        <v>0</v>
      </c>
      <c r="C570" s="24">
        <f>IFERROR(B570*(1+'Расчет пенсии'!$B$11)^((12*'Расчет пенсии'!$B$7-'Будущие взносы ЛЧ'!A570)/12),0)</f>
        <v>0</v>
      </c>
      <c r="D570" s="27"/>
    </row>
    <row r="571" spans="1:4" x14ac:dyDescent="0.25">
      <c r="A571" s="12" t="e">
        <f>IF(($A570+1)&lt;(12*MIN('Расчет пенсии'!$B$6,'Расчет пенсии'!$B$7)),$A570+1,"")</f>
        <v>#VALUE!</v>
      </c>
      <c r="B571" s="11">
        <f>IFERROR(IF(A571="","",'Расчет пенсии'!$B$9),0)</f>
        <v>0</v>
      </c>
      <c r="C571" s="24">
        <f>IFERROR(B571*(1+'Расчет пенсии'!$B$11)^((12*'Расчет пенсии'!$B$7-'Будущие взносы ЛЧ'!A571)/12),0)</f>
        <v>0</v>
      </c>
      <c r="D571" s="27"/>
    </row>
    <row r="572" spans="1:4" x14ac:dyDescent="0.25">
      <c r="A572" s="12" t="e">
        <f>IF(($A571+1)&lt;(12*MIN('Расчет пенсии'!$B$6,'Расчет пенсии'!$B$7)),$A571+1,"")</f>
        <v>#VALUE!</v>
      </c>
      <c r="B572" s="11">
        <f>IFERROR(IF(A572="","",'Расчет пенсии'!$B$9),0)</f>
        <v>0</v>
      </c>
      <c r="C572" s="24">
        <f>IFERROR(B572*(1+'Расчет пенсии'!$B$11)^((12*'Расчет пенсии'!$B$7-'Будущие взносы ЛЧ'!A572)/12),0)</f>
        <v>0</v>
      </c>
      <c r="D572" s="27"/>
    </row>
    <row r="573" spans="1:4" x14ac:dyDescent="0.25">
      <c r="A573" s="12" t="e">
        <f>IF(($A572+1)&lt;(12*MIN('Расчет пенсии'!$B$6,'Расчет пенсии'!$B$7)),$A572+1,"")</f>
        <v>#VALUE!</v>
      </c>
      <c r="B573" s="11">
        <f>IFERROR(IF(A573="","",'Расчет пенсии'!$B$9),0)</f>
        <v>0</v>
      </c>
      <c r="C573" s="24">
        <f>IFERROR(B573*(1+'Расчет пенсии'!$B$11)^((12*'Расчет пенсии'!$B$7-'Будущие взносы ЛЧ'!A573)/12),0)</f>
        <v>0</v>
      </c>
      <c r="D573" s="27"/>
    </row>
    <row r="574" spans="1:4" x14ac:dyDescent="0.25">
      <c r="A574" s="12" t="e">
        <f>IF(($A573+1)&lt;(12*MIN('Расчет пенсии'!$B$6,'Расчет пенсии'!$B$7)),$A573+1,"")</f>
        <v>#VALUE!</v>
      </c>
      <c r="B574" s="11">
        <f>IFERROR(IF(A574="","",'Расчет пенсии'!$B$9),0)</f>
        <v>0</v>
      </c>
      <c r="C574" s="24">
        <f>IFERROR(B574*(1+'Расчет пенсии'!$B$11)^((12*'Расчет пенсии'!$B$7-'Будущие взносы ЛЧ'!A574)/12),0)</f>
        <v>0</v>
      </c>
      <c r="D574" s="27"/>
    </row>
    <row r="575" spans="1:4" x14ac:dyDescent="0.25">
      <c r="A575" s="12" t="e">
        <f>IF(($A574+1)&lt;(12*MIN('Расчет пенсии'!$B$6,'Расчет пенсии'!$B$7)),$A574+1,"")</f>
        <v>#VALUE!</v>
      </c>
      <c r="B575" s="11">
        <f>IFERROR(IF(A575="","",'Расчет пенсии'!$B$9),0)</f>
        <v>0</v>
      </c>
      <c r="C575" s="24">
        <f>IFERROR(B575*(1+'Расчет пенсии'!$B$11)^((12*'Расчет пенсии'!$B$7-'Будущие взносы ЛЧ'!A575)/12),0)</f>
        <v>0</v>
      </c>
      <c r="D575" s="27"/>
    </row>
    <row r="576" spans="1:4" x14ac:dyDescent="0.25">
      <c r="A576" s="12" t="e">
        <f>IF(($A575+1)&lt;(12*MIN('Расчет пенсии'!$B$6,'Расчет пенсии'!$B$7)),$A575+1,"")</f>
        <v>#VALUE!</v>
      </c>
      <c r="B576" s="11">
        <f>IFERROR(IF(A576="","",'Расчет пенсии'!$B$9),0)</f>
        <v>0</v>
      </c>
      <c r="C576" s="24">
        <f>IFERROR(B576*(1+'Расчет пенсии'!$B$11)^((12*'Расчет пенсии'!$B$7-'Будущие взносы ЛЧ'!A576)/12),0)</f>
        <v>0</v>
      </c>
      <c r="D576" s="27"/>
    </row>
    <row r="577" spans="1:4" x14ac:dyDescent="0.25">
      <c r="A577" s="12" t="e">
        <f>IF(($A576+1)&lt;(12*MIN('Расчет пенсии'!$B$6,'Расчет пенсии'!$B$7)),$A576+1,"")</f>
        <v>#VALUE!</v>
      </c>
      <c r="B577" s="11">
        <f>IFERROR(IF(A577="","",'Расчет пенсии'!$B$9),0)</f>
        <v>0</v>
      </c>
      <c r="C577" s="24">
        <f>IFERROR(B577*(1+'Расчет пенсии'!$B$11)^((12*'Расчет пенсии'!$B$7-'Будущие взносы ЛЧ'!A577)/12),0)</f>
        <v>0</v>
      </c>
      <c r="D577" s="27"/>
    </row>
    <row r="578" spans="1:4" x14ac:dyDescent="0.25">
      <c r="A578" s="12" t="e">
        <f>IF(($A577+1)&lt;(12*MIN('Расчет пенсии'!$B$6,'Расчет пенсии'!$B$7)),$A577+1,"")</f>
        <v>#VALUE!</v>
      </c>
      <c r="B578" s="11">
        <f>IFERROR(IF(A578="","",'Расчет пенсии'!$B$9),0)</f>
        <v>0</v>
      </c>
      <c r="C578" s="24">
        <f>IFERROR(B578*(1+'Расчет пенсии'!$B$11)^((12*'Расчет пенсии'!$B$7-'Будущие взносы ЛЧ'!A578)/12),0)</f>
        <v>0</v>
      </c>
      <c r="D578" s="27"/>
    </row>
    <row r="579" spans="1:4" x14ac:dyDescent="0.25">
      <c r="A579" s="12" t="e">
        <f>IF(($A578+1)&lt;(12*MIN('Расчет пенсии'!$B$6,'Расчет пенсии'!$B$7)),$A578+1,"")</f>
        <v>#VALUE!</v>
      </c>
      <c r="B579" s="11">
        <f>IFERROR(IF(A579="","",'Расчет пенсии'!$B$9),0)</f>
        <v>0</v>
      </c>
      <c r="C579" s="24">
        <f>IFERROR(B579*(1+'Расчет пенсии'!$B$11)^((12*'Расчет пенсии'!$B$7-'Будущие взносы ЛЧ'!A579)/12),0)</f>
        <v>0</v>
      </c>
      <c r="D579" s="27"/>
    </row>
    <row r="580" spans="1:4" x14ac:dyDescent="0.25">
      <c r="A580" s="12" t="e">
        <f>IF(($A579+1)&lt;(12*MIN('Расчет пенсии'!$B$6,'Расчет пенсии'!$B$7)),$A579+1,"")</f>
        <v>#VALUE!</v>
      </c>
      <c r="B580" s="11">
        <f>IFERROR(IF(A580="","",'Расчет пенсии'!$B$9),0)</f>
        <v>0</v>
      </c>
      <c r="C580" s="24">
        <f>IFERROR(B580*(1+'Расчет пенсии'!$B$11)^((12*'Расчет пенсии'!$B$7-'Будущие взносы ЛЧ'!A580)/12),0)</f>
        <v>0</v>
      </c>
      <c r="D580" s="27"/>
    </row>
    <row r="581" spans="1:4" x14ac:dyDescent="0.25">
      <c r="A581" s="12" t="e">
        <f>IF(($A580+1)&lt;(12*MIN('Расчет пенсии'!$B$6,'Расчет пенсии'!$B$7)),$A580+1,"")</f>
        <v>#VALUE!</v>
      </c>
      <c r="B581" s="11">
        <f>IFERROR(IF(A581="","",'Расчет пенсии'!$B$9),0)</f>
        <v>0</v>
      </c>
      <c r="C581" s="24">
        <f>IFERROR(B581*(1+'Расчет пенсии'!$B$11)^((12*'Расчет пенсии'!$B$7-'Будущие взносы ЛЧ'!A581)/12),0)</f>
        <v>0</v>
      </c>
      <c r="D581" s="27"/>
    </row>
    <row r="582" spans="1:4" x14ac:dyDescent="0.25">
      <c r="A582" s="12" t="e">
        <f>IF(($A581+1)&lt;(12*MIN('Расчет пенсии'!$B$6,'Расчет пенсии'!$B$7)),$A581+1,"")</f>
        <v>#VALUE!</v>
      </c>
      <c r="B582" s="11">
        <f>IFERROR(IF(A582="","",'Расчет пенсии'!$B$9),0)</f>
        <v>0</v>
      </c>
      <c r="C582" s="24">
        <f>IFERROR(B582*(1+'Расчет пенсии'!$B$11)^((12*'Расчет пенсии'!$B$7-'Будущие взносы ЛЧ'!A582)/12),0)</f>
        <v>0</v>
      </c>
      <c r="D582" s="27"/>
    </row>
    <row r="583" spans="1:4" x14ac:dyDescent="0.25">
      <c r="A583" s="12" t="e">
        <f>IF(($A582+1)&lt;(12*MIN('Расчет пенсии'!$B$6,'Расчет пенсии'!$B$7)),$A582+1,"")</f>
        <v>#VALUE!</v>
      </c>
      <c r="B583" s="11">
        <f>IFERROR(IF(A583="","",'Расчет пенсии'!$B$9),0)</f>
        <v>0</v>
      </c>
      <c r="C583" s="24">
        <f>IFERROR(B583*(1+'Расчет пенсии'!$B$11)^((12*'Расчет пенсии'!$B$7-'Будущие взносы ЛЧ'!A583)/12),0)</f>
        <v>0</v>
      </c>
      <c r="D583" s="27"/>
    </row>
    <row r="584" spans="1:4" x14ac:dyDescent="0.25">
      <c r="A584" s="12" t="e">
        <f>IF(($A583+1)&lt;(12*MIN('Расчет пенсии'!$B$6,'Расчет пенсии'!$B$7)),$A583+1,"")</f>
        <v>#VALUE!</v>
      </c>
      <c r="B584" s="11">
        <f>IFERROR(IF(A584="","",'Расчет пенсии'!$B$9),0)</f>
        <v>0</v>
      </c>
      <c r="C584" s="24">
        <f>IFERROR(B584*(1+'Расчет пенсии'!$B$11)^((12*'Расчет пенсии'!$B$7-'Будущие взносы ЛЧ'!A584)/12),0)</f>
        <v>0</v>
      </c>
      <c r="D584" s="27"/>
    </row>
    <row r="585" spans="1:4" x14ac:dyDescent="0.25">
      <c r="A585" s="12" t="e">
        <f>IF(($A584+1)&lt;(12*MIN('Расчет пенсии'!$B$6,'Расчет пенсии'!$B$7)),$A584+1,"")</f>
        <v>#VALUE!</v>
      </c>
      <c r="B585" s="11">
        <f>IFERROR(IF(A585="","",'Расчет пенсии'!$B$9),0)</f>
        <v>0</v>
      </c>
      <c r="C585" s="24">
        <f>IFERROR(B585*(1+'Расчет пенсии'!$B$11)^((12*'Расчет пенсии'!$B$7-'Будущие взносы ЛЧ'!A585)/12),0)</f>
        <v>0</v>
      </c>
      <c r="D585" s="27"/>
    </row>
    <row r="586" spans="1:4" x14ac:dyDescent="0.25">
      <c r="A586" s="12" t="e">
        <f>IF(($A585+1)&lt;(12*MIN('Расчет пенсии'!$B$6,'Расчет пенсии'!$B$7)),$A585+1,"")</f>
        <v>#VALUE!</v>
      </c>
      <c r="B586" s="11">
        <f>IFERROR(IF(A586="","",'Расчет пенсии'!$B$9),0)</f>
        <v>0</v>
      </c>
      <c r="C586" s="24">
        <f>IFERROR(B586*(1+'Расчет пенсии'!$B$11)^((12*'Расчет пенсии'!$B$7-'Будущие взносы ЛЧ'!A586)/12),0)</f>
        <v>0</v>
      </c>
      <c r="D586" s="27"/>
    </row>
    <row r="587" spans="1:4" x14ac:dyDescent="0.25">
      <c r="A587" s="12" t="e">
        <f>IF(($A586+1)&lt;(12*MIN('Расчет пенсии'!$B$6,'Расчет пенсии'!$B$7)),$A586+1,"")</f>
        <v>#VALUE!</v>
      </c>
      <c r="B587" s="11">
        <f>IFERROR(IF(A587="","",'Расчет пенсии'!$B$9),0)</f>
        <v>0</v>
      </c>
      <c r="C587" s="24">
        <f>IFERROR(B587*(1+'Расчет пенсии'!$B$11)^((12*'Расчет пенсии'!$B$7-'Будущие взносы ЛЧ'!A587)/12),0)</f>
        <v>0</v>
      </c>
      <c r="D587" s="27"/>
    </row>
    <row r="588" spans="1:4" x14ac:dyDescent="0.25">
      <c r="A588" s="12" t="e">
        <f>IF(($A587+1)&lt;(12*MIN('Расчет пенсии'!$B$6,'Расчет пенсии'!$B$7)),$A587+1,"")</f>
        <v>#VALUE!</v>
      </c>
      <c r="B588" s="11">
        <f>IFERROR(IF(A588="","",'Расчет пенсии'!$B$9),0)</f>
        <v>0</v>
      </c>
      <c r="C588" s="24">
        <f>IFERROR(B588*(1+'Расчет пенсии'!$B$11)^((12*'Расчет пенсии'!$B$7-'Будущие взносы ЛЧ'!A588)/12),0)</f>
        <v>0</v>
      </c>
      <c r="D588" s="27"/>
    </row>
    <row r="589" spans="1:4" x14ac:dyDescent="0.25">
      <c r="A589" s="12" t="e">
        <f>IF(($A588+1)&lt;(12*MIN('Расчет пенсии'!$B$6,'Расчет пенсии'!$B$7)),$A588+1,"")</f>
        <v>#VALUE!</v>
      </c>
      <c r="B589" s="11">
        <f>IFERROR(IF(A589="","",'Расчет пенсии'!$B$9),0)</f>
        <v>0</v>
      </c>
      <c r="C589" s="24">
        <f>IFERROR(B589*(1+'Расчет пенсии'!$B$11)^((12*'Расчет пенсии'!$B$7-'Будущие взносы ЛЧ'!A589)/12),0)</f>
        <v>0</v>
      </c>
      <c r="D589" s="27"/>
    </row>
    <row r="590" spans="1:4" x14ac:dyDescent="0.25">
      <c r="A590" s="12" t="e">
        <f>IF(($A589+1)&lt;(12*MIN('Расчет пенсии'!$B$6,'Расчет пенсии'!$B$7)),$A589+1,"")</f>
        <v>#VALUE!</v>
      </c>
      <c r="B590" s="11">
        <f>IFERROR(IF(A590="","",'Расчет пенсии'!$B$9),0)</f>
        <v>0</v>
      </c>
      <c r="C590" s="24">
        <f>IFERROR(B590*(1+'Расчет пенсии'!$B$11)^((12*'Расчет пенсии'!$B$7-'Будущие взносы ЛЧ'!A590)/12),0)</f>
        <v>0</v>
      </c>
      <c r="D590" s="27"/>
    </row>
    <row r="591" spans="1:4" x14ac:dyDescent="0.25">
      <c r="A591" s="12" t="e">
        <f>IF(($A590+1)&lt;(12*MIN('Расчет пенсии'!$B$6,'Расчет пенсии'!$B$7)),$A590+1,"")</f>
        <v>#VALUE!</v>
      </c>
      <c r="B591" s="11">
        <f>IFERROR(IF(A591="","",'Расчет пенсии'!$B$9),0)</f>
        <v>0</v>
      </c>
      <c r="C591" s="24">
        <f>IFERROR(B591*(1+'Расчет пенсии'!$B$11)^((12*'Расчет пенсии'!$B$7-'Будущие взносы ЛЧ'!A591)/12),0)</f>
        <v>0</v>
      </c>
      <c r="D591" s="27"/>
    </row>
    <row r="592" spans="1:4" x14ac:dyDescent="0.25">
      <c r="A592" s="12" t="e">
        <f>IF(($A591+1)&lt;(12*MIN('Расчет пенсии'!$B$6,'Расчет пенсии'!$B$7)),$A591+1,"")</f>
        <v>#VALUE!</v>
      </c>
      <c r="B592" s="11">
        <f>IFERROR(IF(A592="","",'Расчет пенсии'!$B$9),0)</f>
        <v>0</v>
      </c>
      <c r="C592" s="24">
        <f>IFERROR(B592*(1+'Расчет пенсии'!$B$11)^((12*'Расчет пенсии'!$B$7-'Будущие взносы ЛЧ'!A592)/12),0)</f>
        <v>0</v>
      </c>
      <c r="D592" s="27"/>
    </row>
    <row r="593" spans="1:4" x14ac:dyDescent="0.25">
      <c r="A593" s="12" t="e">
        <f>IF(($A592+1)&lt;(12*MIN('Расчет пенсии'!$B$6,'Расчет пенсии'!$B$7)),$A592+1,"")</f>
        <v>#VALUE!</v>
      </c>
      <c r="B593" s="11">
        <f>IFERROR(IF(A593="","",'Расчет пенсии'!$B$9),0)</f>
        <v>0</v>
      </c>
      <c r="C593" s="24">
        <f>IFERROR(B593*(1+'Расчет пенсии'!$B$11)^((12*'Расчет пенсии'!$B$7-'Будущие взносы ЛЧ'!A593)/12),0)</f>
        <v>0</v>
      </c>
      <c r="D593" s="27"/>
    </row>
    <row r="594" spans="1:4" x14ac:dyDescent="0.25">
      <c r="A594" s="12" t="e">
        <f>IF(($A593+1)&lt;(12*MIN('Расчет пенсии'!$B$6,'Расчет пенсии'!$B$7)),$A593+1,"")</f>
        <v>#VALUE!</v>
      </c>
      <c r="B594" s="11">
        <f>IFERROR(IF(A594="","",'Расчет пенсии'!$B$9),0)</f>
        <v>0</v>
      </c>
      <c r="C594" s="24">
        <f>IFERROR(B594*(1+'Расчет пенсии'!$B$11)^((12*'Расчет пенсии'!$B$7-'Будущие взносы ЛЧ'!A594)/12),0)</f>
        <v>0</v>
      </c>
      <c r="D594" s="27"/>
    </row>
    <row r="595" spans="1:4" x14ac:dyDescent="0.25">
      <c r="A595" s="12" t="e">
        <f>IF(($A594+1)&lt;(12*MIN('Расчет пенсии'!$B$6,'Расчет пенсии'!$B$7)),$A594+1,"")</f>
        <v>#VALUE!</v>
      </c>
      <c r="B595" s="11">
        <f>IFERROR(IF(A595="","",'Расчет пенсии'!$B$9),0)</f>
        <v>0</v>
      </c>
      <c r="C595" s="24">
        <f>IFERROR(B595*(1+'Расчет пенсии'!$B$11)^((12*'Расчет пенсии'!$B$7-'Будущие взносы ЛЧ'!A595)/12),0)</f>
        <v>0</v>
      </c>
      <c r="D595" s="27"/>
    </row>
    <row r="596" spans="1:4" x14ac:dyDescent="0.25">
      <c r="A596" s="12" t="e">
        <f>IF(($A595+1)&lt;(12*MIN('Расчет пенсии'!$B$6,'Расчет пенсии'!$B$7)),$A595+1,"")</f>
        <v>#VALUE!</v>
      </c>
      <c r="B596" s="11">
        <f>IFERROR(IF(A596="","",'Расчет пенсии'!$B$9),0)</f>
        <v>0</v>
      </c>
      <c r="C596" s="24">
        <f>IFERROR(B596*(1+'Расчет пенсии'!$B$11)^((12*'Расчет пенсии'!$B$7-'Будущие взносы ЛЧ'!A596)/12),0)</f>
        <v>0</v>
      </c>
      <c r="D596" s="27"/>
    </row>
    <row r="597" spans="1:4" x14ac:dyDescent="0.25">
      <c r="A597" s="12" t="e">
        <f>IF(($A596+1)&lt;(12*MIN('Расчет пенсии'!$B$6,'Расчет пенсии'!$B$7)),$A596+1,"")</f>
        <v>#VALUE!</v>
      </c>
      <c r="B597" s="11">
        <f>IFERROR(IF(A597="","",'Расчет пенсии'!$B$9),0)</f>
        <v>0</v>
      </c>
      <c r="C597" s="24">
        <f>IFERROR(B597*(1+'Расчет пенсии'!$B$11)^((12*'Расчет пенсии'!$B$7-'Будущие взносы ЛЧ'!A597)/12),0)</f>
        <v>0</v>
      </c>
      <c r="D597" s="27"/>
    </row>
    <row r="598" spans="1:4" x14ac:dyDescent="0.25">
      <c r="A598" s="12" t="e">
        <f>IF(($A597+1)&lt;(12*MIN('Расчет пенсии'!$B$6,'Расчет пенсии'!$B$7)),$A597+1,"")</f>
        <v>#VALUE!</v>
      </c>
      <c r="B598" s="11">
        <f>IFERROR(IF(A598="","",'Расчет пенсии'!$B$9),0)</f>
        <v>0</v>
      </c>
      <c r="C598" s="24">
        <f>IFERROR(B598*(1+'Расчет пенсии'!$B$11)^((12*'Расчет пенсии'!$B$7-'Будущие взносы ЛЧ'!A598)/12),0)</f>
        <v>0</v>
      </c>
      <c r="D598" s="27"/>
    </row>
    <row r="599" spans="1:4" x14ac:dyDescent="0.25">
      <c r="A599" s="12" t="e">
        <f>IF(($A598+1)&lt;(12*MIN('Расчет пенсии'!$B$6,'Расчет пенсии'!$B$7)),$A598+1,"")</f>
        <v>#VALUE!</v>
      </c>
      <c r="B599" s="11">
        <f>IFERROR(IF(A599="","",'Расчет пенсии'!$B$9),0)</f>
        <v>0</v>
      </c>
      <c r="C599" s="24">
        <f>IFERROR(B599*(1+'Расчет пенсии'!$B$11)^((12*'Расчет пенсии'!$B$7-'Будущие взносы ЛЧ'!A599)/12),0)</f>
        <v>0</v>
      </c>
      <c r="D599" s="27"/>
    </row>
    <row r="600" spans="1:4" x14ac:dyDescent="0.25">
      <c r="A600" s="12" t="e">
        <f>IF(($A599+1)&lt;(12*MIN('Расчет пенсии'!$B$6,'Расчет пенсии'!$B$7)),$A599+1,"")</f>
        <v>#VALUE!</v>
      </c>
      <c r="B600" s="11">
        <f>IFERROR(IF(A600="","",'Расчет пенсии'!$B$9),0)</f>
        <v>0</v>
      </c>
      <c r="C600" s="24">
        <f>IFERROR(B600*(1+'Расчет пенсии'!$B$11)^((12*'Расчет пенсии'!$B$7-'Будущие взносы ЛЧ'!A600)/12),0)</f>
        <v>0</v>
      </c>
      <c r="D600" s="27"/>
    </row>
    <row r="601" spans="1:4" x14ac:dyDescent="0.25">
      <c r="A601" s="12" t="e">
        <f>IF(($A600+1)&lt;(12*MIN('Расчет пенсии'!$B$6,'Расчет пенсии'!$B$7)),$A600+1,"")</f>
        <v>#VALUE!</v>
      </c>
      <c r="B601" s="11">
        <f>IFERROR(IF(A601="","",'Расчет пенсии'!$B$9),0)</f>
        <v>0</v>
      </c>
      <c r="C601" s="24">
        <f>IFERROR(B601*(1+'Расчет пенсии'!$B$11)^((12*'Расчет пенсии'!$B$7-'Будущие взносы ЛЧ'!A601)/12),0)</f>
        <v>0</v>
      </c>
      <c r="D601" s="27"/>
    </row>
    <row r="602" spans="1:4" x14ac:dyDescent="0.25">
      <c r="A602" s="12" t="e">
        <f>IF(($A601+1)&lt;(12*MIN('Расчет пенсии'!$B$6,'Расчет пенсии'!$B$7)),$A601+1,"")</f>
        <v>#VALUE!</v>
      </c>
      <c r="B602" s="11">
        <f>IFERROR(IF(A602="","",'Расчет пенсии'!$B$9),0)</f>
        <v>0</v>
      </c>
      <c r="C602" s="24">
        <f>IFERROR(B602*(1+'Расчет пенсии'!$B$11)^((12*'Расчет пенсии'!$B$7-'Будущие взносы ЛЧ'!A602)/12),0)</f>
        <v>0</v>
      </c>
      <c r="D602" s="27"/>
    </row>
    <row r="603" spans="1:4" x14ac:dyDescent="0.25">
      <c r="A603" s="12" t="e">
        <f>IF(($A602+1)&lt;(12*MIN('Расчет пенсии'!$B$6,'Расчет пенсии'!$B$7)),$A602+1,"")</f>
        <v>#VALUE!</v>
      </c>
      <c r="B603" s="11">
        <f>IFERROR(IF(A603="","",'Расчет пенсии'!$B$9),0)</f>
        <v>0</v>
      </c>
      <c r="C603" s="24">
        <f>IFERROR(B603*(1+'Расчет пенсии'!$B$11)^((12*'Расчет пенсии'!$B$7-'Будущие взносы ЛЧ'!A603)/12),0)</f>
        <v>0</v>
      </c>
      <c r="D603" s="27"/>
    </row>
    <row r="604" spans="1:4" x14ac:dyDescent="0.25">
      <c r="A604" s="12" t="e">
        <f>IF(($A603+1)&lt;(12*MIN('Расчет пенсии'!$B$6,'Расчет пенсии'!$B$7)),$A603+1,"")</f>
        <v>#VALUE!</v>
      </c>
      <c r="B604" s="11">
        <f>IFERROR(IF(A604="","",'Расчет пенсии'!$B$9),0)</f>
        <v>0</v>
      </c>
      <c r="C604" s="24">
        <f>IFERROR(B604*(1+'Расчет пенсии'!$B$11)^((12*'Расчет пенсии'!$B$7-'Будущие взносы ЛЧ'!A604)/12),0)</f>
        <v>0</v>
      </c>
      <c r="D604" s="27"/>
    </row>
    <row r="605" spans="1:4" x14ac:dyDescent="0.25">
      <c r="A605" s="12" t="e">
        <f>IF(($A604+1)&lt;(12*MIN('Расчет пенсии'!$B$6,'Расчет пенсии'!$B$7)),$A604+1,"")</f>
        <v>#VALUE!</v>
      </c>
      <c r="B605" s="11">
        <f>IFERROR(IF(A605="","",'Расчет пенсии'!$B$9),0)</f>
        <v>0</v>
      </c>
      <c r="C605" s="24">
        <f>IFERROR(B605*(1+'Расчет пенсии'!$B$11)^((12*'Расчет пенсии'!$B$7-'Будущие взносы ЛЧ'!A605)/12),0)</f>
        <v>0</v>
      </c>
      <c r="D605" s="27"/>
    </row>
    <row r="606" spans="1:4" x14ac:dyDescent="0.25">
      <c r="A606" s="12" t="e">
        <f>IF(($A605+1)&lt;(12*MIN('Расчет пенсии'!$B$6,'Расчет пенсии'!$B$7)),$A605+1,"")</f>
        <v>#VALUE!</v>
      </c>
      <c r="B606" s="11">
        <f>IFERROR(IF(A606="","",'Расчет пенсии'!$B$9),0)</f>
        <v>0</v>
      </c>
      <c r="C606" s="24">
        <f>IFERROR(B606*(1+'Расчет пенсии'!$B$11)^((12*'Расчет пенсии'!$B$7-'Будущие взносы ЛЧ'!A606)/12),0)</f>
        <v>0</v>
      </c>
      <c r="D606" s="27"/>
    </row>
    <row r="607" spans="1:4" x14ac:dyDescent="0.25">
      <c r="A607" s="12" t="e">
        <f>IF(($A606+1)&lt;(12*MIN('Расчет пенсии'!$B$6,'Расчет пенсии'!$B$7)),$A606+1,"")</f>
        <v>#VALUE!</v>
      </c>
      <c r="B607" s="11">
        <f>IFERROR(IF(A607="","",'Расчет пенсии'!$B$9),0)</f>
        <v>0</v>
      </c>
      <c r="C607" s="24">
        <f>IFERROR(B607*(1+'Расчет пенсии'!$B$11)^((12*'Расчет пенсии'!$B$7-'Будущие взносы ЛЧ'!A607)/12),0)</f>
        <v>0</v>
      </c>
      <c r="D607" s="27"/>
    </row>
    <row r="608" spans="1:4" x14ac:dyDescent="0.25">
      <c r="A608" s="12" t="e">
        <f>IF(($A607+1)&lt;(12*MIN('Расчет пенсии'!$B$6,'Расчет пенсии'!$B$7)),$A607+1,"")</f>
        <v>#VALUE!</v>
      </c>
      <c r="B608" s="11">
        <f>IFERROR(IF(A608="","",'Расчет пенсии'!$B$9),0)</f>
        <v>0</v>
      </c>
      <c r="C608" s="24">
        <f>IFERROR(B608*(1+'Расчет пенсии'!$B$11)^((12*'Расчет пенсии'!$B$7-'Будущие взносы ЛЧ'!A608)/12),0)</f>
        <v>0</v>
      </c>
      <c r="D608" s="27"/>
    </row>
    <row r="609" spans="1:4" x14ac:dyDescent="0.25">
      <c r="A609" s="12" t="e">
        <f>IF(($A608+1)&lt;(12*MIN('Расчет пенсии'!$B$6,'Расчет пенсии'!$B$7)),$A608+1,"")</f>
        <v>#VALUE!</v>
      </c>
      <c r="B609" s="11">
        <f>IFERROR(IF(A609="","",'Расчет пенсии'!$B$9),0)</f>
        <v>0</v>
      </c>
      <c r="C609" s="24">
        <f>IFERROR(B609*(1+'Расчет пенсии'!$B$11)^((12*'Расчет пенсии'!$B$7-'Будущие взносы ЛЧ'!A609)/12),0)</f>
        <v>0</v>
      </c>
      <c r="D609" s="27"/>
    </row>
    <row r="610" spans="1:4" x14ac:dyDescent="0.25">
      <c r="A610" s="12" t="e">
        <f>IF(($A609+1)&lt;(12*MIN('Расчет пенсии'!$B$6,'Расчет пенсии'!$B$7)),$A609+1,"")</f>
        <v>#VALUE!</v>
      </c>
      <c r="B610" s="11">
        <f>IFERROR(IF(A610="","",'Расчет пенсии'!$B$9),0)</f>
        <v>0</v>
      </c>
      <c r="C610" s="24">
        <f>IFERROR(B610*(1+'Расчет пенсии'!$B$11)^((12*'Расчет пенсии'!$B$7-'Будущие взносы ЛЧ'!A610)/12),0)</f>
        <v>0</v>
      </c>
      <c r="D610" s="27"/>
    </row>
    <row r="611" spans="1:4" x14ac:dyDescent="0.25">
      <c r="A611" s="12" t="e">
        <f>IF(($A610+1)&lt;(12*MIN('Расчет пенсии'!$B$6,'Расчет пенсии'!$B$7)),$A610+1,"")</f>
        <v>#VALUE!</v>
      </c>
      <c r="B611" s="11">
        <f>IFERROR(IF(A611="","",'Расчет пенсии'!$B$9),0)</f>
        <v>0</v>
      </c>
      <c r="C611" s="24">
        <f>IFERROR(B611*(1+'Расчет пенсии'!$B$11)^((12*'Расчет пенсии'!$B$7-'Будущие взносы ЛЧ'!A611)/12),0)</f>
        <v>0</v>
      </c>
      <c r="D611" s="27"/>
    </row>
    <row r="612" spans="1:4" x14ac:dyDescent="0.25">
      <c r="A612" s="12" t="e">
        <f>IF(($A611+1)&lt;(12*MIN('Расчет пенсии'!$B$6,'Расчет пенсии'!$B$7)),$A611+1,"")</f>
        <v>#VALUE!</v>
      </c>
      <c r="B612" s="11">
        <f>IFERROR(IF(A612="","",'Расчет пенсии'!$B$9),0)</f>
        <v>0</v>
      </c>
      <c r="C612" s="24">
        <f>IFERROR(B612*(1+'Расчет пенсии'!$B$11)^((12*'Расчет пенсии'!$B$7-'Будущие взносы ЛЧ'!A612)/12),0)</f>
        <v>0</v>
      </c>
      <c r="D612" s="27"/>
    </row>
    <row r="613" spans="1:4" x14ac:dyDescent="0.25">
      <c r="A613" s="12" t="e">
        <f>IF(($A612+1)&lt;(12*MIN('Расчет пенсии'!$B$6,'Расчет пенсии'!$B$7)),$A612+1,"")</f>
        <v>#VALUE!</v>
      </c>
      <c r="B613" s="11">
        <f>IFERROR(IF(A613="","",'Расчет пенсии'!$B$9),0)</f>
        <v>0</v>
      </c>
      <c r="C613" s="24">
        <f>IFERROR(B613*(1+'Расчет пенсии'!$B$11)^((12*'Расчет пенсии'!$B$7-'Будущие взносы ЛЧ'!A613)/12),0)</f>
        <v>0</v>
      </c>
      <c r="D613" s="27"/>
    </row>
    <row r="614" spans="1:4" x14ac:dyDescent="0.25">
      <c r="A614" s="12" t="e">
        <f>IF(($A613+1)&lt;(12*MIN('Расчет пенсии'!$B$6,'Расчет пенсии'!$B$7)),$A613+1,"")</f>
        <v>#VALUE!</v>
      </c>
      <c r="B614" s="11">
        <f>IFERROR(IF(A614="","",'Расчет пенсии'!$B$9),0)</f>
        <v>0</v>
      </c>
      <c r="C614" s="24">
        <f>IFERROR(B614*(1+'Расчет пенсии'!$B$11)^((12*'Расчет пенсии'!$B$7-'Будущие взносы ЛЧ'!A614)/12),0)</f>
        <v>0</v>
      </c>
      <c r="D614" s="27"/>
    </row>
    <row r="615" spans="1:4" x14ac:dyDescent="0.25">
      <c r="A615" s="12" t="e">
        <f>IF(($A614+1)&lt;(12*MIN('Расчет пенсии'!$B$6,'Расчет пенсии'!$B$7)),$A614+1,"")</f>
        <v>#VALUE!</v>
      </c>
      <c r="B615" s="11">
        <f>IFERROR(IF(A615="","",'Расчет пенсии'!$B$9),0)</f>
        <v>0</v>
      </c>
      <c r="C615" s="24">
        <f>IFERROR(B615*(1+'Расчет пенсии'!$B$11)^((12*'Расчет пенсии'!$B$7-'Будущие взносы ЛЧ'!A615)/12),0)</f>
        <v>0</v>
      </c>
      <c r="D615" s="27"/>
    </row>
    <row r="616" spans="1:4" x14ac:dyDescent="0.25">
      <c r="A616" s="12" t="e">
        <f>IF(($A615+1)&lt;(12*MIN('Расчет пенсии'!$B$6,'Расчет пенсии'!$B$7)),$A615+1,"")</f>
        <v>#VALUE!</v>
      </c>
      <c r="B616" s="11">
        <f>IFERROR(IF(A616="","",'Расчет пенсии'!$B$9),0)</f>
        <v>0</v>
      </c>
      <c r="C616" s="24">
        <f>IFERROR(B616*(1+'Расчет пенсии'!$B$11)^((12*'Расчет пенсии'!$B$7-'Будущие взносы ЛЧ'!A616)/12),0)</f>
        <v>0</v>
      </c>
      <c r="D616" s="27"/>
    </row>
    <row r="617" spans="1:4" x14ac:dyDescent="0.25">
      <c r="A617" s="12" t="e">
        <f>IF(($A616+1)&lt;(12*MIN('Расчет пенсии'!$B$6,'Расчет пенсии'!$B$7)),$A616+1,"")</f>
        <v>#VALUE!</v>
      </c>
      <c r="B617" s="11">
        <f>IFERROR(IF(A617="","",'Расчет пенсии'!$B$9),0)</f>
        <v>0</v>
      </c>
      <c r="C617" s="24">
        <f>IFERROR(B617*(1+'Расчет пенсии'!$B$11)^((12*'Расчет пенсии'!$B$7-'Будущие взносы ЛЧ'!A617)/12),0)</f>
        <v>0</v>
      </c>
      <c r="D617" s="27"/>
    </row>
    <row r="618" spans="1:4" x14ac:dyDescent="0.25">
      <c r="A618" s="12" t="e">
        <f>IF(($A617+1)&lt;(12*MIN('Расчет пенсии'!$B$6,'Расчет пенсии'!$B$7)),$A617+1,"")</f>
        <v>#VALUE!</v>
      </c>
      <c r="B618" s="11">
        <f>IFERROR(IF(A618="","",'Расчет пенсии'!$B$9),0)</f>
        <v>0</v>
      </c>
      <c r="C618" s="24">
        <f>IFERROR(B618*(1+'Расчет пенсии'!$B$11)^((12*'Расчет пенсии'!$B$7-'Будущие взносы ЛЧ'!A618)/12),0)</f>
        <v>0</v>
      </c>
      <c r="D618" s="27"/>
    </row>
    <row r="619" spans="1:4" x14ac:dyDescent="0.25">
      <c r="A619" s="12" t="e">
        <f>IF(($A618+1)&lt;(12*MIN('Расчет пенсии'!$B$6,'Расчет пенсии'!$B$7)),$A618+1,"")</f>
        <v>#VALUE!</v>
      </c>
      <c r="B619" s="11">
        <f>IFERROR(IF(A619="","",'Расчет пенсии'!$B$9),0)</f>
        <v>0</v>
      </c>
      <c r="C619" s="24">
        <f>IFERROR(B619*(1+'Расчет пенсии'!$B$11)^((12*'Расчет пенсии'!$B$7-'Будущие взносы ЛЧ'!A619)/12),0)</f>
        <v>0</v>
      </c>
      <c r="D619" s="27"/>
    </row>
    <row r="620" spans="1:4" x14ac:dyDescent="0.25">
      <c r="A620" s="12" t="e">
        <f>IF(($A619+1)&lt;(12*MIN('Расчет пенсии'!$B$6,'Расчет пенсии'!$B$7)),$A619+1,"")</f>
        <v>#VALUE!</v>
      </c>
      <c r="B620" s="11">
        <f>IFERROR(IF(A620="","",'Расчет пенсии'!$B$9),0)</f>
        <v>0</v>
      </c>
      <c r="C620" s="24">
        <f>IFERROR(B620*(1+'Расчет пенсии'!$B$11)^((12*'Расчет пенсии'!$B$7-'Будущие взносы ЛЧ'!A620)/12),0)</f>
        <v>0</v>
      </c>
      <c r="D620" s="27"/>
    </row>
    <row r="621" spans="1:4" x14ac:dyDescent="0.25">
      <c r="A621" s="12" t="e">
        <f>IF(($A620+1)&lt;(12*MIN('Расчет пенсии'!$B$6,'Расчет пенсии'!$B$7)),$A620+1,"")</f>
        <v>#VALUE!</v>
      </c>
      <c r="B621" s="11">
        <f>IFERROR(IF(A621="","",'Расчет пенсии'!$B$9),0)</f>
        <v>0</v>
      </c>
      <c r="C621" s="24">
        <f>IFERROR(B621*(1+'Расчет пенсии'!$B$11)^((12*'Расчет пенсии'!$B$7-'Будущие взносы ЛЧ'!A621)/12),0)</f>
        <v>0</v>
      </c>
      <c r="D621" s="27"/>
    </row>
    <row r="622" spans="1:4" x14ac:dyDescent="0.25">
      <c r="A622" s="12" t="e">
        <f>IF(($A621+1)&lt;(12*MIN('Расчет пенсии'!$B$6,'Расчет пенсии'!$B$7)),$A621+1,"")</f>
        <v>#VALUE!</v>
      </c>
      <c r="B622" s="11">
        <f>IFERROR(IF(A622="","",'Расчет пенсии'!$B$9),0)</f>
        <v>0</v>
      </c>
      <c r="C622" s="24">
        <f>IFERROR(B622*(1+'Расчет пенсии'!$B$11)^((12*'Расчет пенсии'!$B$7-'Будущие взносы ЛЧ'!A622)/12),0)</f>
        <v>0</v>
      </c>
      <c r="D622" s="27"/>
    </row>
    <row r="623" spans="1:4" x14ac:dyDescent="0.25">
      <c r="A623" s="12" t="e">
        <f>IF(($A622+1)&lt;(12*MIN('Расчет пенсии'!$B$6,'Расчет пенсии'!$B$7)),$A622+1,"")</f>
        <v>#VALUE!</v>
      </c>
      <c r="B623" s="11">
        <f>IFERROR(IF(A623="","",'Расчет пенсии'!$B$9),0)</f>
        <v>0</v>
      </c>
      <c r="C623" s="24">
        <f>IFERROR(B623*(1+'Расчет пенсии'!$B$11)^((12*'Расчет пенсии'!$B$7-'Будущие взносы ЛЧ'!A623)/12),0)</f>
        <v>0</v>
      </c>
      <c r="D623" s="27"/>
    </row>
    <row r="624" spans="1:4" x14ac:dyDescent="0.25">
      <c r="A624" s="12" t="e">
        <f>IF(($A623+1)&lt;(12*MIN('Расчет пенсии'!$B$6,'Расчет пенсии'!$B$7)),$A623+1,"")</f>
        <v>#VALUE!</v>
      </c>
      <c r="B624" s="11">
        <f>IFERROR(IF(A624="","",'Расчет пенсии'!$B$9),0)</f>
        <v>0</v>
      </c>
      <c r="C624" s="24">
        <f>IFERROR(B624*(1+'Расчет пенсии'!$B$11)^((12*'Расчет пенсии'!$B$7-'Будущие взносы ЛЧ'!A624)/12),0)</f>
        <v>0</v>
      </c>
      <c r="D624" s="27"/>
    </row>
    <row r="625" spans="1:4" x14ac:dyDescent="0.25">
      <c r="A625" s="12" t="e">
        <f>IF(($A624+1)&lt;(12*MIN('Расчет пенсии'!$B$6,'Расчет пенсии'!$B$7)),$A624+1,"")</f>
        <v>#VALUE!</v>
      </c>
      <c r="B625" s="11">
        <f>IFERROR(IF(A625="","",'Расчет пенсии'!$B$9),0)</f>
        <v>0</v>
      </c>
      <c r="C625" s="24">
        <f>IFERROR(B625*(1+'Расчет пенсии'!$B$11)^((12*'Расчет пенсии'!$B$7-'Будущие взносы ЛЧ'!A625)/12),0)</f>
        <v>0</v>
      </c>
      <c r="D625" s="27"/>
    </row>
    <row r="626" spans="1:4" x14ac:dyDescent="0.25">
      <c r="A626" s="12" t="e">
        <f>IF(($A625+1)&lt;(12*MIN('Расчет пенсии'!$B$6,'Расчет пенсии'!$B$7)),$A625+1,"")</f>
        <v>#VALUE!</v>
      </c>
      <c r="B626" s="11">
        <f>IFERROR(IF(A626="","",'Расчет пенсии'!$B$9),0)</f>
        <v>0</v>
      </c>
      <c r="C626" s="24">
        <f>IFERROR(B626*(1+'Расчет пенсии'!$B$11)^((12*'Расчет пенсии'!$B$7-'Будущие взносы ЛЧ'!A626)/12),0)</f>
        <v>0</v>
      </c>
      <c r="D626" s="27"/>
    </row>
    <row r="627" spans="1:4" x14ac:dyDescent="0.25">
      <c r="A627" s="12" t="e">
        <f>IF(($A626+1)&lt;(12*MIN('Расчет пенсии'!$B$6,'Расчет пенсии'!$B$7)),$A626+1,"")</f>
        <v>#VALUE!</v>
      </c>
      <c r="B627" s="11">
        <f>IFERROR(IF(A627="","",'Расчет пенсии'!$B$9),0)</f>
        <v>0</v>
      </c>
      <c r="C627" s="24">
        <f>IFERROR(B627*(1+'Расчет пенсии'!$B$11)^((12*'Расчет пенсии'!$B$7-'Будущие взносы ЛЧ'!A627)/12),0)</f>
        <v>0</v>
      </c>
      <c r="D627" s="27"/>
    </row>
    <row r="628" spans="1:4" x14ac:dyDescent="0.25">
      <c r="A628" s="12" t="e">
        <f>IF(($A627+1)&lt;(12*MIN('Расчет пенсии'!$B$6,'Расчет пенсии'!$B$7)),$A627+1,"")</f>
        <v>#VALUE!</v>
      </c>
      <c r="B628" s="11">
        <f>IFERROR(IF(A628="","",'Расчет пенсии'!$B$9),0)</f>
        <v>0</v>
      </c>
      <c r="C628" s="24">
        <f>IFERROR(B628*(1+'Расчет пенсии'!$B$11)^((12*'Расчет пенсии'!$B$7-'Будущие взносы ЛЧ'!A628)/12),0)</f>
        <v>0</v>
      </c>
      <c r="D628" s="27"/>
    </row>
    <row r="629" spans="1:4" x14ac:dyDescent="0.25">
      <c r="A629" s="12" t="e">
        <f>IF(($A628+1)&lt;(12*MIN('Расчет пенсии'!$B$6,'Расчет пенсии'!$B$7)),$A628+1,"")</f>
        <v>#VALUE!</v>
      </c>
      <c r="B629" s="11">
        <f>IFERROR(IF(A629="","",'Расчет пенсии'!$B$9),0)</f>
        <v>0</v>
      </c>
      <c r="C629" s="24">
        <f>IFERROR(B629*(1+'Расчет пенсии'!$B$11)^((12*'Расчет пенсии'!$B$7-'Будущие взносы ЛЧ'!A629)/12),0)</f>
        <v>0</v>
      </c>
      <c r="D629" s="27"/>
    </row>
    <row r="630" spans="1:4" x14ac:dyDescent="0.25">
      <c r="A630" s="12" t="e">
        <f>IF(($A629+1)&lt;(12*MIN('Расчет пенсии'!$B$6,'Расчет пенсии'!$B$7)),$A629+1,"")</f>
        <v>#VALUE!</v>
      </c>
      <c r="B630" s="11">
        <f>IFERROR(IF(A630="","",'Расчет пенсии'!$B$9),0)</f>
        <v>0</v>
      </c>
      <c r="C630" s="24">
        <f>IFERROR(B630*(1+'Расчет пенсии'!$B$11)^((12*'Расчет пенсии'!$B$7-'Будущие взносы ЛЧ'!A630)/12),0)</f>
        <v>0</v>
      </c>
      <c r="D630" s="27"/>
    </row>
    <row r="631" spans="1:4" x14ac:dyDescent="0.25">
      <c r="A631" s="12" t="e">
        <f>IF(($A630+1)&lt;(12*MIN('Расчет пенсии'!$B$6,'Расчет пенсии'!$B$7)),$A630+1,"")</f>
        <v>#VALUE!</v>
      </c>
      <c r="B631" s="11">
        <f>IFERROR(IF(A631="","",'Расчет пенсии'!$B$9),0)</f>
        <v>0</v>
      </c>
      <c r="C631" s="24">
        <f>IFERROR(B631*(1+'Расчет пенсии'!$B$11)^((12*'Расчет пенсии'!$B$7-'Будущие взносы ЛЧ'!A631)/12),0)</f>
        <v>0</v>
      </c>
      <c r="D631" s="27"/>
    </row>
    <row r="632" spans="1:4" x14ac:dyDescent="0.25">
      <c r="A632" s="12" t="e">
        <f>IF(($A631+1)&lt;(12*MIN('Расчет пенсии'!$B$6,'Расчет пенсии'!$B$7)),$A631+1,"")</f>
        <v>#VALUE!</v>
      </c>
      <c r="B632" s="11">
        <f>IFERROR(IF(A632="","",'Расчет пенсии'!$B$9),0)</f>
        <v>0</v>
      </c>
      <c r="C632" s="24">
        <f>IFERROR(B632*(1+'Расчет пенсии'!$B$11)^((12*'Расчет пенсии'!$B$7-'Будущие взносы ЛЧ'!A632)/12),0)</f>
        <v>0</v>
      </c>
      <c r="D632" s="27"/>
    </row>
    <row r="633" spans="1:4" x14ac:dyDescent="0.25">
      <c r="A633" s="12" t="e">
        <f>IF(($A632+1)&lt;(12*MIN('Расчет пенсии'!$B$6,'Расчет пенсии'!$B$7)),$A632+1,"")</f>
        <v>#VALUE!</v>
      </c>
      <c r="B633" s="11">
        <f>IFERROR(IF(A633="","",'Расчет пенсии'!$B$9),0)</f>
        <v>0</v>
      </c>
      <c r="C633" s="24">
        <f>IFERROR(B633*(1+'Расчет пенсии'!$B$11)^((12*'Расчет пенсии'!$B$7-'Будущие взносы ЛЧ'!A633)/12),0)</f>
        <v>0</v>
      </c>
      <c r="D633" s="27"/>
    </row>
    <row r="634" spans="1:4" x14ac:dyDescent="0.25">
      <c r="A634" s="12" t="e">
        <f>IF(($A633+1)&lt;(12*MIN('Расчет пенсии'!$B$6,'Расчет пенсии'!$B$7)),$A633+1,"")</f>
        <v>#VALUE!</v>
      </c>
      <c r="B634" s="11">
        <f>IFERROR(IF(A634="","",'Расчет пенсии'!$B$9),0)</f>
        <v>0</v>
      </c>
      <c r="C634" s="24">
        <f>IFERROR(B634*(1+'Расчет пенсии'!$B$11)^((12*'Расчет пенсии'!$B$7-'Будущие взносы ЛЧ'!A634)/12),0)</f>
        <v>0</v>
      </c>
      <c r="D634" s="27"/>
    </row>
    <row r="635" spans="1:4" x14ac:dyDescent="0.25">
      <c r="A635" s="12" t="e">
        <f>IF(($A634+1)&lt;(12*MIN('Расчет пенсии'!$B$6,'Расчет пенсии'!$B$7)),$A634+1,"")</f>
        <v>#VALUE!</v>
      </c>
      <c r="B635" s="11">
        <f>IFERROR(IF(A635="","",'Расчет пенсии'!$B$9),0)</f>
        <v>0</v>
      </c>
      <c r="C635" s="24">
        <f>IFERROR(B635*(1+'Расчет пенсии'!$B$11)^((12*'Расчет пенсии'!$B$7-'Будущие взносы ЛЧ'!A635)/12),0)</f>
        <v>0</v>
      </c>
      <c r="D635" s="27"/>
    </row>
    <row r="636" spans="1:4" x14ac:dyDescent="0.25">
      <c r="A636" s="12" t="e">
        <f>IF(($A635+1)&lt;(12*MIN('Расчет пенсии'!$B$6,'Расчет пенсии'!$B$7)),$A635+1,"")</f>
        <v>#VALUE!</v>
      </c>
      <c r="B636" s="11">
        <f>IFERROR(IF(A636="","",'Расчет пенсии'!$B$9),0)</f>
        <v>0</v>
      </c>
      <c r="C636" s="24">
        <f>IFERROR(B636*(1+'Расчет пенсии'!$B$11)^((12*'Расчет пенсии'!$B$7-'Будущие взносы ЛЧ'!A636)/12),0)</f>
        <v>0</v>
      </c>
      <c r="D636" s="27"/>
    </row>
    <row r="637" spans="1:4" x14ac:dyDescent="0.25">
      <c r="A637" s="12" t="e">
        <f>IF(($A636+1)&lt;(12*MIN('Расчет пенсии'!$B$6,'Расчет пенсии'!$B$7)),$A636+1,"")</f>
        <v>#VALUE!</v>
      </c>
      <c r="B637" s="11">
        <f>IFERROR(IF(A637="","",'Расчет пенсии'!$B$9),0)</f>
        <v>0</v>
      </c>
      <c r="C637" s="24">
        <f>IFERROR(B637*(1+'Расчет пенсии'!$B$11)^((12*'Расчет пенсии'!$B$7-'Будущие взносы ЛЧ'!A637)/12),0)</f>
        <v>0</v>
      </c>
      <c r="D637" s="27"/>
    </row>
    <row r="638" spans="1:4" x14ac:dyDescent="0.25">
      <c r="A638" s="12" t="e">
        <f>IF(($A637+1)&lt;(12*MIN('Расчет пенсии'!$B$6,'Расчет пенсии'!$B$7)),$A637+1,"")</f>
        <v>#VALUE!</v>
      </c>
      <c r="B638" s="11">
        <f>IFERROR(IF(A638="","",'Расчет пенсии'!$B$9),0)</f>
        <v>0</v>
      </c>
      <c r="C638" s="24">
        <f>IFERROR(B638*(1+'Расчет пенсии'!$B$11)^((12*'Расчет пенсии'!$B$7-'Будущие взносы ЛЧ'!A638)/12),0)</f>
        <v>0</v>
      </c>
      <c r="D638" s="27"/>
    </row>
    <row r="639" spans="1:4" x14ac:dyDescent="0.25">
      <c r="A639" s="12" t="e">
        <f>IF(($A638+1)&lt;(12*MIN('Расчет пенсии'!$B$6,'Расчет пенсии'!$B$7)),$A638+1,"")</f>
        <v>#VALUE!</v>
      </c>
      <c r="B639" s="11">
        <f>IFERROR(IF(A639="","",'Расчет пенсии'!$B$9),0)</f>
        <v>0</v>
      </c>
      <c r="C639" s="24">
        <f>IFERROR(B639*(1+'Расчет пенсии'!$B$11)^((12*'Расчет пенсии'!$B$7-'Будущие взносы ЛЧ'!A639)/12),0)</f>
        <v>0</v>
      </c>
      <c r="D639" s="27"/>
    </row>
    <row r="640" spans="1:4" x14ac:dyDescent="0.25">
      <c r="A640" s="12" t="e">
        <f>IF(($A639+1)&lt;(12*MIN('Расчет пенсии'!$B$6,'Расчет пенсии'!$B$7)),$A639+1,"")</f>
        <v>#VALUE!</v>
      </c>
      <c r="B640" s="11">
        <f>IFERROR(IF(A640="","",'Расчет пенсии'!$B$9),0)</f>
        <v>0</v>
      </c>
      <c r="C640" s="24">
        <f>IFERROR(B640*(1+'Расчет пенсии'!$B$11)^((12*'Расчет пенсии'!$B$7-'Будущие взносы ЛЧ'!A640)/12),0)</f>
        <v>0</v>
      </c>
      <c r="D640" s="27"/>
    </row>
    <row r="641" spans="1:4" x14ac:dyDescent="0.25">
      <c r="A641" s="12" t="e">
        <f>IF(($A640+1)&lt;(12*MIN('Расчет пенсии'!$B$6,'Расчет пенсии'!$B$7)),$A640+1,"")</f>
        <v>#VALUE!</v>
      </c>
      <c r="B641" s="11">
        <f>IFERROR(IF(A641="","",'Расчет пенсии'!$B$9),0)</f>
        <v>0</v>
      </c>
      <c r="C641" s="24">
        <f>IFERROR(B641*(1+'Расчет пенсии'!$B$11)^((12*'Расчет пенсии'!$B$7-'Будущие взносы ЛЧ'!A641)/12),0)</f>
        <v>0</v>
      </c>
      <c r="D641" s="27"/>
    </row>
    <row r="642" spans="1:4" x14ac:dyDescent="0.25">
      <c r="A642" s="12" t="e">
        <f>IF(($A641+1)&lt;(12*MIN('Расчет пенсии'!$B$6,'Расчет пенсии'!$B$7)),$A641+1,"")</f>
        <v>#VALUE!</v>
      </c>
      <c r="B642" s="11">
        <f>IFERROR(IF(A642="","",'Расчет пенсии'!$B$9),0)</f>
        <v>0</v>
      </c>
      <c r="C642" s="24">
        <f>IFERROR(B642*(1+'Расчет пенсии'!$B$11)^((12*'Расчет пенсии'!$B$7-'Будущие взносы ЛЧ'!A642)/12),0)</f>
        <v>0</v>
      </c>
      <c r="D642" s="27"/>
    </row>
    <row r="643" spans="1:4" x14ac:dyDescent="0.25">
      <c r="A643" s="12" t="e">
        <f>IF(($A642+1)&lt;(12*MIN('Расчет пенсии'!$B$6,'Расчет пенсии'!$B$7)),$A642+1,"")</f>
        <v>#VALUE!</v>
      </c>
      <c r="B643" s="11">
        <f>IFERROR(IF(A643="","",'Расчет пенсии'!$B$9),0)</f>
        <v>0</v>
      </c>
      <c r="C643" s="24">
        <f>IFERROR(B643*(1+'Расчет пенсии'!$B$11)^((12*'Расчет пенсии'!$B$7-'Будущие взносы ЛЧ'!A643)/12),0)</f>
        <v>0</v>
      </c>
      <c r="D643" s="27"/>
    </row>
    <row r="644" spans="1:4" x14ac:dyDescent="0.25">
      <c r="A644" s="12" t="e">
        <f>IF(($A643+1)&lt;(12*MIN('Расчет пенсии'!$B$6,'Расчет пенсии'!$B$7)),$A643+1,"")</f>
        <v>#VALUE!</v>
      </c>
      <c r="B644" s="11">
        <f>IFERROR(IF(A644="","",'Расчет пенсии'!$B$9),0)</f>
        <v>0</v>
      </c>
      <c r="C644" s="24">
        <f>IFERROR(B644*(1+'Расчет пенсии'!$B$11)^((12*'Расчет пенсии'!$B$7-'Будущие взносы ЛЧ'!A644)/12),0)</f>
        <v>0</v>
      </c>
      <c r="D644" s="27"/>
    </row>
    <row r="645" spans="1:4" x14ac:dyDescent="0.25">
      <c r="A645" s="12" t="e">
        <f>IF(($A644+1)&lt;(12*MIN('Расчет пенсии'!$B$6,'Расчет пенсии'!$B$7)),$A644+1,"")</f>
        <v>#VALUE!</v>
      </c>
      <c r="B645" s="11">
        <f>IFERROR(IF(A645="","",'Расчет пенсии'!$B$9),0)</f>
        <v>0</v>
      </c>
      <c r="C645" s="24">
        <f>IFERROR(B645*(1+'Расчет пенсии'!$B$11)^((12*'Расчет пенсии'!$B$7-'Будущие взносы ЛЧ'!A645)/12),0)</f>
        <v>0</v>
      </c>
      <c r="D645" s="27"/>
    </row>
    <row r="646" spans="1:4" x14ac:dyDescent="0.25">
      <c r="A646" s="12" t="e">
        <f>IF(($A645+1)&lt;(12*MIN('Расчет пенсии'!$B$6,'Расчет пенсии'!$B$7)),$A645+1,"")</f>
        <v>#VALUE!</v>
      </c>
      <c r="B646" s="11">
        <f>IFERROR(IF(A646="","",'Расчет пенсии'!$B$9),0)</f>
        <v>0</v>
      </c>
      <c r="C646" s="24">
        <f>IFERROR(B646*(1+'Расчет пенсии'!$B$11)^((12*'Расчет пенсии'!$B$7-'Будущие взносы ЛЧ'!A646)/12),0)</f>
        <v>0</v>
      </c>
      <c r="D646" s="27"/>
    </row>
    <row r="647" spans="1:4" x14ac:dyDescent="0.25">
      <c r="A647" s="12" t="e">
        <f>IF(($A646+1)&lt;(12*MIN('Расчет пенсии'!$B$6,'Расчет пенсии'!$B$7)),$A646+1,"")</f>
        <v>#VALUE!</v>
      </c>
      <c r="B647" s="11">
        <f>IFERROR(IF(A647="","",'Расчет пенсии'!$B$9),0)</f>
        <v>0</v>
      </c>
      <c r="C647" s="24">
        <f>IFERROR(B647*(1+'Расчет пенсии'!$B$11)^((12*'Расчет пенсии'!$B$7-'Будущие взносы ЛЧ'!A647)/12),0)</f>
        <v>0</v>
      </c>
      <c r="D647" s="27"/>
    </row>
    <row r="648" spans="1:4" x14ac:dyDescent="0.25">
      <c r="A648" s="12" t="e">
        <f>IF(($A647+1)&lt;(12*MIN('Расчет пенсии'!$B$6,'Расчет пенсии'!$B$7)),$A647+1,"")</f>
        <v>#VALUE!</v>
      </c>
      <c r="B648" s="11">
        <f>IFERROR(IF(A648="","",'Расчет пенсии'!$B$9),0)</f>
        <v>0</v>
      </c>
      <c r="C648" s="24">
        <f>IFERROR(B648*(1+'Расчет пенсии'!$B$11)^((12*'Расчет пенсии'!$B$7-'Будущие взносы ЛЧ'!A648)/12),0)</f>
        <v>0</v>
      </c>
      <c r="D648" s="27"/>
    </row>
    <row r="649" spans="1:4" x14ac:dyDescent="0.25">
      <c r="A649" s="12" t="e">
        <f>IF(($A648+1)&lt;(12*MIN('Расчет пенсии'!$B$6,'Расчет пенсии'!$B$7)),$A648+1,"")</f>
        <v>#VALUE!</v>
      </c>
      <c r="B649" s="11">
        <f>IFERROR(IF(A649="","",'Расчет пенсии'!$B$9),0)</f>
        <v>0</v>
      </c>
      <c r="C649" s="24">
        <f>IFERROR(B649*(1+'Расчет пенсии'!$B$11)^((12*'Расчет пенсии'!$B$7-'Будущие взносы ЛЧ'!A649)/12),0)</f>
        <v>0</v>
      </c>
      <c r="D649" s="27"/>
    </row>
    <row r="650" spans="1:4" x14ac:dyDescent="0.25">
      <c r="A650" s="12" t="e">
        <f>IF(($A649+1)&lt;(12*MIN('Расчет пенсии'!$B$6,'Расчет пенсии'!$B$7)),$A649+1,"")</f>
        <v>#VALUE!</v>
      </c>
      <c r="B650" s="11">
        <f>IFERROR(IF(A650="","",'Расчет пенсии'!$B$9),0)</f>
        <v>0</v>
      </c>
      <c r="C650" s="24">
        <f>IFERROR(B650*(1+'Расчет пенсии'!$B$11)^((12*'Расчет пенсии'!$B$7-'Будущие взносы ЛЧ'!A650)/12),0)</f>
        <v>0</v>
      </c>
      <c r="D650" s="27"/>
    </row>
    <row r="651" spans="1:4" x14ac:dyDescent="0.25">
      <c r="A651" s="12" t="e">
        <f>IF(($A650+1)&lt;(12*MIN('Расчет пенсии'!$B$6,'Расчет пенсии'!$B$7)),$A650+1,"")</f>
        <v>#VALUE!</v>
      </c>
      <c r="B651" s="11">
        <f>IFERROR(IF(A651="","",'Расчет пенсии'!$B$9),0)</f>
        <v>0</v>
      </c>
      <c r="C651" s="24">
        <f>IFERROR(B651*(1+'Расчет пенсии'!$B$11)^((12*'Расчет пенсии'!$B$7-'Будущие взносы ЛЧ'!A651)/12),0)</f>
        <v>0</v>
      </c>
      <c r="D651" s="27"/>
    </row>
    <row r="652" spans="1:4" x14ac:dyDescent="0.25">
      <c r="A652" s="12" t="e">
        <f>IF(($A651+1)&lt;(12*MIN('Расчет пенсии'!$B$6,'Расчет пенсии'!$B$7)),$A651+1,"")</f>
        <v>#VALUE!</v>
      </c>
      <c r="B652" s="11">
        <f>IFERROR(IF(A652="","",'Расчет пенсии'!$B$9),0)</f>
        <v>0</v>
      </c>
      <c r="C652" s="24">
        <f>IFERROR(B652*(1+'Расчет пенсии'!$B$11)^((12*'Расчет пенсии'!$B$7-'Будущие взносы ЛЧ'!A652)/12),0)</f>
        <v>0</v>
      </c>
      <c r="D652" s="27"/>
    </row>
    <row r="653" spans="1:4" x14ac:dyDescent="0.25">
      <c r="A653" s="12" t="e">
        <f>IF(($A652+1)&lt;(12*MIN('Расчет пенсии'!$B$6,'Расчет пенсии'!$B$7)),$A652+1,"")</f>
        <v>#VALUE!</v>
      </c>
      <c r="B653" s="11">
        <f>IFERROR(IF(A653="","",'Расчет пенсии'!$B$9),0)</f>
        <v>0</v>
      </c>
      <c r="C653" s="24">
        <f>IFERROR(B653*(1+'Расчет пенсии'!$B$11)^((12*'Расчет пенсии'!$B$7-'Будущие взносы ЛЧ'!A653)/12),0)</f>
        <v>0</v>
      </c>
      <c r="D653" s="27"/>
    </row>
    <row r="654" spans="1:4" x14ac:dyDescent="0.25">
      <c r="A654" s="12" t="e">
        <f>IF(($A653+1)&lt;(12*MIN('Расчет пенсии'!$B$6,'Расчет пенсии'!$B$7)),$A653+1,"")</f>
        <v>#VALUE!</v>
      </c>
      <c r="B654" s="11">
        <f>IFERROR(IF(A654="","",'Расчет пенсии'!$B$9),0)</f>
        <v>0</v>
      </c>
      <c r="C654" s="24">
        <f>IFERROR(B654*(1+'Расчет пенсии'!$B$11)^((12*'Расчет пенсии'!$B$7-'Будущие взносы ЛЧ'!A654)/12),0)</f>
        <v>0</v>
      </c>
      <c r="D654" s="27"/>
    </row>
    <row r="655" spans="1:4" x14ac:dyDescent="0.25">
      <c r="A655" s="12" t="e">
        <f>IF(($A654+1)&lt;(12*MIN('Расчет пенсии'!$B$6,'Расчет пенсии'!$B$7)),$A654+1,"")</f>
        <v>#VALUE!</v>
      </c>
      <c r="B655" s="11">
        <f>IFERROR(IF(A655="","",'Расчет пенсии'!$B$9),0)</f>
        <v>0</v>
      </c>
      <c r="C655" s="24">
        <f>IFERROR(B655*(1+'Расчет пенсии'!$B$11)^((12*'Расчет пенсии'!$B$7-'Будущие взносы ЛЧ'!A655)/12),0)</f>
        <v>0</v>
      </c>
      <c r="D655" s="27"/>
    </row>
    <row r="656" spans="1:4" x14ac:dyDescent="0.25">
      <c r="A656" s="12" t="e">
        <f>IF(($A655+1)&lt;(12*MIN('Расчет пенсии'!$B$6,'Расчет пенсии'!$B$7)),$A655+1,"")</f>
        <v>#VALUE!</v>
      </c>
      <c r="B656" s="11">
        <f>IFERROR(IF(A656="","",'Расчет пенсии'!$B$9),0)</f>
        <v>0</v>
      </c>
      <c r="C656" s="24">
        <f>IFERROR(B656*(1+'Расчет пенсии'!$B$11)^((12*'Расчет пенсии'!$B$7-'Будущие взносы ЛЧ'!A656)/12),0)</f>
        <v>0</v>
      </c>
      <c r="D656" s="27"/>
    </row>
    <row r="657" spans="1:4" x14ac:dyDescent="0.25">
      <c r="A657" s="12" t="e">
        <f>IF(($A656+1)&lt;(12*MIN('Расчет пенсии'!$B$6,'Расчет пенсии'!$B$7)),$A656+1,"")</f>
        <v>#VALUE!</v>
      </c>
      <c r="B657" s="11">
        <f>IFERROR(IF(A657="","",'Расчет пенсии'!$B$9),0)</f>
        <v>0</v>
      </c>
      <c r="C657" s="24">
        <f>IFERROR(B657*(1+'Расчет пенсии'!$B$11)^((12*'Расчет пенсии'!$B$7-'Будущие взносы ЛЧ'!A657)/12),0)</f>
        <v>0</v>
      </c>
      <c r="D657" s="27"/>
    </row>
    <row r="658" spans="1:4" x14ac:dyDescent="0.25">
      <c r="A658" s="12" t="e">
        <f>IF(($A657+1)&lt;(12*MIN('Расчет пенсии'!$B$6,'Расчет пенсии'!$B$7)),$A657+1,"")</f>
        <v>#VALUE!</v>
      </c>
      <c r="B658" s="11">
        <f>IFERROR(IF(A658="","",'Расчет пенсии'!$B$9),0)</f>
        <v>0</v>
      </c>
      <c r="C658" s="24">
        <f>IFERROR(B658*(1+'Расчет пенсии'!$B$11)^((12*'Расчет пенсии'!$B$7-'Будущие взносы ЛЧ'!A658)/12),0)</f>
        <v>0</v>
      </c>
      <c r="D658" s="27"/>
    </row>
    <row r="659" spans="1:4" x14ac:dyDescent="0.25">
      <c r="A659" s="12" t="e">
        <f>IF(($A658+1)&lt;(12*MIN('Расчет пенсии'!$B$6,'Расчет пенсии'!$B$7)),$A658+1,"")</f>
        <v>#VALUE!</v>
      </c>
      <c r="B659" s="11">
        <f>IFERROR(IF(A659="","",'Расчет пенсии'!$B$9),0)</f>
        <v>0</v>
      </c>
      <c r="C659" s="24">
        <f>IFERROR(B659*(1+'Расчет пенсии'!$B$11)^((12*'Расчет пенсии'!$B$7-'Будущие взносы ЛЧ'!A659)/12),0)</f>
        <v>0</v>
      </c>
      <c r="D659" s="27"/>
    </row>
    <row r="660" spans="1:4" x14ac:dyDescent="0.25">
      <c r="A660" s="12" t="e">
        <f>IF(($A659+1)&lt;(12*MIN('Расчет пенсии'!$B$6,'Расчет пенсии'!$B$7)),$A659+1,"")</f>
        <v>#VALUE!</v>
      </c>
      <c r="B660" s="11">
        <f>IFERROR(IF(A660="","",'Расчет пенсии'!$B$9),0)</f>
        <v>0</v>
      </c>
      <c r="C660" s="24">
        <f>IFERROR(B660*(1+'Расчет пенсии'!$B$11)^((12*'Расчет пенсии'!$B$7-'Будущие взносы ЛЧ'!A660)/12),0)</f>
        <v>0</v>
      </c>
      <c r="D660" s="27"/>
    </row>
    <row r="661" spans="1:4" x14ac:dyDescent="0.25">
      <c r="A661" s="12" t="e">
        <f>IF(($A660+1)&lt;(12*MIN('Расчет пенсии'!$B$6,'Расчет пенсии'!$B$7)),$A660+1,"")</f>
        <v>#VALUE!</v>
      </c>
      <c r="B661" s="11">
        <f>IFERROR(IF(A661="","",'Расчет пенсии'!$B$9),0)</f>
        <v>0</v>
      </c>
      <c r="C661" s="24">
        <f>IFERROR(B661*(1+'Расчет пенсии'!$B$11)^((12*'Расчет пенсии'!$B$7-'Будущие взносы ЛЧ'!A661)/12),0)</f>
        <v>0</v>
      </c>
      <c r="D661" s="27"/>
    </row>
    <row r="662" spans="1:4" x14ac:dyDescent="0.25">
      <c r="A662" s="12" t="e">
        <f>IF(($A661+1)&lt;(12*MIN('Расчет пенсии'!$B$6,'Расчет пенсии'!$B$7)),$A661+1,"")</f>
        <v>#VALUE!</v>
      </c>
      <c r="B662" s="11">
        <f>IFERROR(IF(A662="","",'Расчет пенсии'!$B$9),0)</f>
        <v>0</v>
      </c>
      <c r="C662" s="24">
        <f>IFERROR(B662*(1+'Расчет пенсии'!$B$11)^((12*'Расчет пенсии'!$B$7-'Будущие взносы ЛЧ'!A662)/12),0)</f>
        <v>0</v>
      </c>
      <c r="D662" s="27"/>
    </row>
    <row r="663" spans="1:4" x14ac:dyDescent="0.25">
      <c r="A663" s="12" t="e">
        <f>IF(($A662+1)&lt;(12*MIN('Расчет пенсии'!$B$6,'Расчет пенсии'!$B$7)),$A662+1,"")</f>
        <v>#VALUE!</v>
      </c>
      <c r="B663" s="11">
        <f>IFERROR(IF(A663="","",'Расчет пенсии'!$B$9),0)</f>
        <v>0</v>
      </c>
      <c r="C663" s="24">
        <f>IFERROR(B663*(1+'Расчет пенсии'!$B$11)^((12*'Расчет пенсии'!$B$7-'Будущие взносы ЛЧ'!A663)/12),0)</f>
        <v>0</v>
      </c>
      <c r="D663" s="27"/>
    </row>
    <row r="664" spans="1:4" x14ac:dyDescent="0.25">
      <c r="A664" s="12" t="e">
        <f>IF(($A663+1)&lt;(12*MIN('Расчет пенсии'!$B$6,'Расчет пенсии'!$B$7)),$A663+1,"")</f>
        <v>#VALUE!</v>
      </c>
      <c r="B664" s="11">
        <f>IFERROR(IF(A664="","",'Расчет пенсии'!$B$9),0)</f>
        <v>0</v>
      </c>
      <c r="C664" s="24">
        <f>IFERROR(B664*(1+'Расчет пенсии'!$B$11)^((12*'Расчет пенсии'!$B$7-'Будущие взносы ЛЧ'!A664)/12),0)</f>
        <v>0</v>
      </c>
      <c r="D664" s="27"/>
    </row>
    <row r="665" spans="1:4" x14ac:dyDescent="0.25">
      <c r="A665" s="12" t="e">
        <f>IF(($A664+1)&lt;(12*MIN('Расчет пенсии'!$B$6,'Расчет пенсии'!$B$7)),$A664+1,"")</f>
        <v>#VALUE!</v>
      </c>
      <c r="B665" s="11">
        <f>IFERROR(IF(A665="","",'Расчет пенсии'!$B$9),0)</f>
        <v>0</v>
      </c>
      <c r="C665" s="24">
        <f>IFERROR(B665*(1+'Расчет пенсии'!$B$11)^((12*'Расчет пенсии'!$B$7-'Будущие взносы ЛЧ'!A665)/12),0)</f>
        <v>0</v>
      </c>
      <c r="D665" s="27"/>
    </row>
    <row r="666" spans="1:4" x14ac:dyDescent="0.25">
      <c r="A666" s="12" t="e">
        <f>IF(($A665+1)&lt;(12*MIN('Расчет пенсии'!$B$6,'Расчет пенсии'!$B$7)),$A665+1,"")</f>
        <v>#VALUE!</v>
      </c>
      <c r="B666" s="11">
        <f>IFERROR(IF(A666="","",'Расчет пенсии'!$B$9),0)</f>
        <v>0</v>
      </c>
      <c r="C666" s="24">
        <f>IFERROR(B666*(1+'Расчет пенсии'!$B$11)^((12*'Расчет пенсии'!$B$7-'Будущие взносы ЛЧ'!A666)/12),0)</f>
        <v>0</v>
      </c>
      <c r="D666" s="27"/>
    </row>
    <row r="667" spans="1:4" x14ac:dyDescent="0.25">
      <c r="A667" s="12" t="e">
        <f>IF(($A666+1)&lt;(12*MIN('Расчет пенсии'!$B$6,'Расчет пенсии'!$B$7)),$A666+1,"")</f>
        <v>#VALUE!</v>
      </c>
      <c r="B667" s="11">
        <f>IFERROR(IF(A667="","",'Расчет пенсии'!$B$9),0)</f>
        <v>0</v>
      </c>
      <c r="C667" s="24">
        <f>IFERROR(B667*(1+'Расчет пенсии'!$B$11)^((12*'Расчет пенсии'!$B$7-'Будущие взносы ЛЧ'!A667)/12),0)</f>
        <v>0</v>
      </c>
      <c r="D667" s="27"/>
    </row>
    <row r="668" spans="1:4" x14ac:dyDescent="0.25">
      <c r="A668" s="12" t="e">
        <f>IF(($A667+1)&lt;(12*MIN('Расчет пенсии'!$B$6,'Расчет пенсии'!$B$7)),$A667+1,"")</f>
        <v>#VALUE!</v>
      </c>
      <c r="B668" s="11">
        <f>IFERROR(IF(A668="","",'Расчет пенсии'!$B$9),0)</f>
        <v>0</v>
      </c>
      <c r="C668" s="24">
        <f>IFERROR(B668*(1+'Расчет пенсии'!$B$11)^((12*'Расчет пенсии'!$B$7-'Будущие взносы ЛЧ'!A668)/12),0)</f>
        <v>0</v>
      </c>
      <c r="D668" s="27"/>
    </row>
    <row r="669" spans="1:4" x14ac:dyDescent="0.25">
      <c r="A669" s="12" t="e">
        <f>IF(($A668+1)&lt;(12*MIN('Расчет пенсии'!$B$6,'Расчет пенсии'!$B$7)),$A668+1,"")</f>
        <v>#VALUE!</v>
      </c>
      <c r="B669" s="11">
        <f>IFERROR(IF(A669="","",'Расчет пенсии'!$B$9),0)</f>
        <v>0</v>
      </c>
      <c r="C669" s="24">
        <f>IFERROR(B669*(1+'Расчет пенсии'!$B$11)^((12*'Расчет пенсии'!$B$7-'Будущие взносы ЛЧ'!A669)/12),0)</f>
        <v>0</v>
      </c>
      <c r="D669" s="27"/>
    </row>
    <row r="670" spans="1:4" x14ac:dyDescent="0.25">
      <c r="A670" s="12" t="e">
        <f>IF(($A669+1)&lt;(12*MIN('Расчет пенсии'!$B$6,'Расчет пенсии'!$B$7)),$A669+1,"")</f>
        <v>#VALUE!</v>
      </c>
      <c r="B670" s="11">
        <f>IFERROR(IF(A670="","",'Расчет пенсии'!$B$9),0)</f>
        <v>0</v>
      </c>
      <c r="C670" s="24">
        <f>IFERROR(B670*(1+'Расчет пенсии'!$B$11)^((12*'Расчет пенсии'!$B$7-'Будущие взносы ЛЧ'!A670)/12),0)</f>
        <v>0</v>
      </c>
      <c r="D670" s="27"/>
    </row>
    <row r="671" spans="1:4" x14ac:dyDescent="0.25">
      <c r="A671" s="12" t="e">
        <f>IF(($A670+1)&lt;(12*MIN('Расчет пенсии'!$B$6,'Расчет пенсии'!$B$7)),$A670+1,"")</f>
        <v>#VALUE!</v>
      </c>
      <c r="B671" s="11">
        <f>IFERROR(IF(A671="","",'Расчет пенсии'!$B$9),0)</f>
        <v>0</v>
      </c>
      <c r="C671" s="24">
        <f>IFERROR(B671*(1+'Расчет пенсии'!$B$11)^((12*'Расчет пенсии'!$B$7-'Будущие взносы ЛЧ'!A671)/12),0)</f>
        <v>0</v>
      </c>
      <c r="D671" s="27"/>
    </row>
    <row r="672" spans="1:4" x14ac:dyDescent="0.25">
      <c r="A672" s="12" t="e">
        <f>IF(($A671+1)&lt;(12*MIN('Расчет пенсии'!$B$6,'Расчет пенсии'!$B$7)),$A671+1,"")</f>
        <v>#VALUE!</v>
      </c>
      <c r="B672" s="11">
        <f>IFERROR(IF(A672="","",'Расчет пенсии'!$B$9),0)</f>
        <v>0</v>
      </c>
      <c r="C672" s="24">
        <f>IFERROR(B672*(1+'Расчет пенсии'!$B$11)^((12*'Расчет пенсии'!$B$7-'Будущие взносы ЛЧ'!A672)/12),0)</f>
        <v>0</v>
      </c>
      <c r="D672" s="27"/>
    </row>
    <row r="673" spans="1:4" x14ac:dyDescent="0.25">
      <c r="A673" s="12" t="e">
        <f>IF(($A672+1)&lt;(12*MIN('Расчет пенсии'!$B$6,'Расчет пенсии'!$B$7)),$A672+1,"")</f>
        <v>#VALUE!</v>
      </c>
      <c r="B673" s="11">
        <f>IFERROR(IF(A673="","",'Расчет пенсии'!$B$9),0)</f>
        <v>0</v>
      </c>
      <c r="C673" s="24">
        <f>IFERROR(B673*(1+'Расчет пенсии'!$B$11)^((12*'Расчет пенсии'!$B$7-'Будущие взносы ЛЧ'!A673)/12),0)</f>
        <v>0</v>
      </c>
      <c r="D673" s="27"/>
    </row>
    <row r="674" spans="1:4" x14ac:dyDescent="0.25">
      <c r="A674" s="12" t="e">
        <f>IF(($A673+1)&lt;(12*MIN('Расчет пенсии'!$B$6,'Расчет пенсии'!$B$7)),$A673+1,"")</f>
        <v>#VALUE!</v>
      </c>
      <c r="B674" s="11">
        <f>IFERROR(IF(A674="","",'Расчет пенсии'!$B$9),0)</f>
        <v>0</v>
      </c>
      <c r="C674" s="24">
        <f>IFERROR(B674*(1+'Расчет пенсии'!$B$11)^((12*'Расчет пенсии'!$B$7-'Будущие взносы ЛЧ'!A674)/12),0)</f>
        <v>0</v>
      </c>
      <c r="D674" s="27"/>
    </row>
    <row r="675" spans="1:4" x14ac:dyDescent="0.25">
      <c r="A675" s="12" t="e">
        <f>IF(($A674+1)&lt;(12*MIN('Расчет пенсии'!$B$6,'Расчет пенсии'!$B$7)),$A674+1,"")</f>
        <v>#VALUE!</v>
      </c>
      <c r="B675" s="11">
        <f>IFERROR(IF(A675="","",'Расчет пенсии'!$B$9),0)</f>
        <v>0</v>
      </c>
      <c r="C675" s="24">
        <f>IFERROR(B675*(1+'Расчет пенсии'!$B$11)^((12*'Расчет пенсии'!$B$7-'Будущие взносы ЛЧ'!A675)/12),0)</f>
        <v>0</v>
      </c>
      <c r="D675" s="27"/>
    </row>
    <row r="676" spans="1:4" x14ac:dyDescent="0.25">
      <c r="A676" s="12" t="e">
        <f>IF(($A675+1)&lt;(12*MIN('Расчет пенсии'!$B$6,'Расчет пенсии'!$B$7)),$A675+1,"")</f>
        <v>#VALUE!</v>
      </c>
      <c r="B676" s="11">
        <f>IFERROR(IF(A676="","",'Расчет пенсии'!$B$9),0)</f>
        <v>0</v>
      </c>
      <c r="C676" s="24">
        <f>IFERROR(B676*(1+'Расчет пенсии'!$B$11)^((12*'Расчет пенсии'!$B$7-'Будущие взносы ЛЧ'!A676)/12),0)</f>
        <v>0</v>
      </c>
      <c r="D676" s="27"/>
    </row>
    <row r="677" spans="1:4" x14ac:dyDescent="0.25">
      <c r="A677" s="12" t="e">
        <f>IF(($A676+1)&lt;(12*MIN('Расчет пенсии'!$B$6,'Расчет пенсии'!$B$7)),$A676+1,"")</f>
        <v>#VALUE!</v>
      </c>
      <c r="B677" s="11">
        <f>IFERROR(IF(A677="","",'Расчет пенсии'!$B$9),0)</f>
        <v>0</v>
      </c>
      <c r="C677" s="24">
        <f>IFERROR(B677*(1+'Расчет пенсии'!$B$11)^((12*'Расчет пенсии'!$B$7-'Будущие взносы ЛЧ'!A677)/12),0)</f>
        <v>0</v>
      </c>
      <c r="D677" s="27"/>
    </row>
    <row r="678" spans="1:4" x14ac:dyDescent="0.25">
      <c r="A678" s="12" t="e">
        <f>IF(($A677+1)&lt;(12*MIN('Расчет пенсии'!$B$6,'Расчет пенсии'!$B$7)),$A677+1,"")</f>
        <v>#VALUE!</v>
      </c>
      <c r="B678" s="11">
        <f>IFERROR(IF(A678="","",'Расчет пенсии'!$B$9),0)</f>
        <v>0</v>
      </c>
      <c r="C678" s="24">
        <f>IFERROR(B678*(1+'Расчет пенсии'!$B$11)^((12*'Расчет пенсии'!$B$7-'Будущие взносы ЛЧ'!A678)/12),0)</f>
        <v>0</v>
      </c>
      <c r="D678" s="27"/>
    </row>
    <row r="679" spans="1:4" x14ac:dyDescent="0.25">
      <c r="A679" s="12" t="e">
        <f>IF(($A678+1)&lt;(12*MIN('Расчет пенсии'!$B$6,'Расчет пенсии'!$B$7)),$A678+1,"")</f>
        <v>#VALUE!</v>
      </c>
      <c r="B679" s="11">
        <f>IFERROR(IF(A679="","",'Расчет пенсии'!$B$9),0)</f>
        <v>0</v>
      </c>
      <c r="C679" s="24">
        <f>IFERROR(B679*(1+'Расчет пенсии'!$B$11)^((12*'Расчет пенсии'!$B$7-'Будущие взносы ЛЧ'!A679)/12),0)</f>
        <v>0</v>
      </c>
      <c r="D679" s="27"/>
    </row>
    <row r="680" spans="1:4" x14ac:dyDescent="0.25">
      <c r="A680" s="12" t="e">
        <f>IF(($A679+1)&lt;(12*MIN('Расчет пенсии'!$B$6,'Расчет пенсии'!$B$7)),$A679+1,"")</f>
        <v>#VALUE!</v>
      </c>
      <c r="B680" s="11">
        <f>IFERROR(IF(A680="","",'Расчет пенсии'!$B$9),0)</f>
        <v>0</v>
      </c>
      <c r="C680" s="24">
        <f>IFERROR(B680*(1+'Расчет пенсии'!$B$11)^((12*'Расчет пенсии'!$B$7-'Будущие взносы ЛЧ'!A680)/12),0)</f>
        <v>0</v>
      </c>
      <c r="D680" s="27"/>
    </row>
    <row r="681" spans="1:4" x14ac:dyDescent="0.25">
      <c r="A681" s="12" t="e">
        <f>IF(($A680+1)&lt;(12*MIN('Расчет пенсии'!$B$6,'Расчет пенсии'!$B$7)),$A680+1,"")</f>
        <v>#VALUE!</v>
      </c>
      <c r="B681" s="11">
        <f>IFERROR(IF(A681="","",'Расчет пенсии'!$B$9),0)</f>
        <v>0</v>
      </c>
      <c r="C681" s="24">
        <f>IFERROR(B681*(1+'Расчет пенсии'!$B$11)^((12*'Расчет пенсии'!$B$7-'Будущие взносы ЛЧ'!A681)/12),0)</f>
        <v>0</v>
      </c>
      <c r="D681" s="27"/>
    </row>
    <row r="682" spans="1:4" x14ac:dyDescent="0.25">
      <c r="A682" s="12" t="e">
        <f>IF(($A681+1)&lt;(12*MIN('Расчет пенсии'!$B$6,'Расчет пенсии'!$B$7)),$A681+1,"")</f>
        <v>#VALUE!</v>
      </c>
      <c r="B682" s="11">
        <f>IFERROR(IF(A682="","",'Расчет пенсии'!$B$9),0)</f>
        <v>0</v>
      </c>
      <c r="C682" s="24">
        <f>IFERROR(B682*(1+'Расчет пенсии'!$B$11)^((12*'Расчет пенсии'!$B$7-'Будущие взносы ЛЧ'!A682)/12),0)</f>
        <v>0</v>
      </c>
      <c r="D682" s="27"/>
    </row>
    <row r="683" spans="1:4" x14ac:dyDescent="0.25">
      <c r="A683" s="12" t="e">
        <f>IF(($A682+1)&lt;(12*MIN('Расчет пенсии'!$B$6,'Расчет пенсии'!$B$7)),$A682+1,"")</f>
        <v>#VALUE!</v>
      </c>
      <c r="B683" s="11">
        <f>IFERROR(IF(A683="","",'Расчет пенсии'!$B$9),0)</f>
        <v>0</v>
      </c>
      <c r="C683" s="24">
        <f>IFERROR(B683*(1+'Расчет пенсии'!$B$11)^((12*'Расчет пенсии'!$B$7-'Будущие взносы ЛЧ'!A683)/12),0)</f>
        <v>0</v>
      </c>
      <c r="D683" s="27"/>
    </row>
    <row r="684" spans="1:4" x14ac:dyDescent="0.25">
      <c r="A684" s="12" t="e">
        <f>IF(($A683+1)&lt;(12*MIN('Расчет пенсии'!$B$6,'Расчет пенсии'!$B$7)),$A683+1,"")</f>
        <v>#VALUE!</v>
      </c>
      <c r="B684" s="11">
        <f>IFERROR(IF(A684="","",'Расчет пенсии'!$B$9),0)</f>
        <v>0</v>
      </c>
      <c r="C684" s="24">
        <f>IFERROR(B684*(1+'Расчет пенсии'!$B$11)^((12*'Расчет пенсии'!$B$7-'Будущие взносы ЛЧ'!A684)/12),0)</f>
        <v>0</v>
      </c>
      <c r="D684" s="27"/>
    </row>
    <row r="685" spans="1:4" x14ac:dyDescent="0.25">
      <c r="A685" s="12" t="e">
        <f>IF(($A684+1)&lt;(12*MIN('Расчет пенсии'!$B$6,'Расчет пенсии'!$B$7)),$A684+1,"")</f>
        <v>#VALUE!</v>
      </c>
      <c r="B685" s="11">
        <f>IFERROR(IF(A685="","",'Расчет пенсии'!$B$9),0)</f>
        <v>0</v>
      </c>
      <c r="C685" s="24">
        <f>IFERROR(B685*(1+'Расчет пенсии'!$B$11)^((12*'Расчет пенсии'!$B$7-'Будущие взносы ЛЧ'!A685)/12),0)</f>
        <v>0</v>
      </c>
      <c r="D685" s="27"/>
    </row>
    <row r="686" spans="1:4" x14ac:dyDescent="0.25">
      <c r="A686" s="12" t="e">
        <f>IF(($A685+1)&lt;(12*MIN('Расчет пенсии'!$B$6,'Расчет пенсии'!$B$7)),$A685+1,"")</f>
        <v>#VALUE!</v>
      </c>
      <c r="B686" s="11">
        <f>IFERROR(IF(A686="","",'Расчет пенсии'!$B$9),0)</f>
        <v>0</v>
      </c>
      <c r="C686" s="24">
        <f>IFERROR(B686*(1+'Расчет пенсии'!$B$11)^((12*'Расчет пенсии'!$B$7-'Будущие взносы ЛЧ'!A686)/12),0)</f>
        <v>0</v>
      </c>
      <c r="D686" s="27"/>
    </row>
    <row r="687" spans="1:4" x14ac:dyDescent="0.25">
      <c r="A687" s="12" t="e">
        <f>IF(($A686+1)&lt;(12*MIN('Расчет пенсии'!$B$6,'Расчет пенсии'!$B$7)),$A686+1,"")</f>
        <v>#VALUE!</v>
      </c>
      <c r="B687" s="11">
        <f>IFERROR(IF(A687="","",'Расчет пенсии'!$B$9),0)</f>
        <v>0</v>
      </c>
      <c r="C687" s="24">
        <f>IFERROR(B687*(1+'Расчет пенсии'!$B$11)^((12*'Расчет пенсии'!$B$7-'Будущие взносы ЛЧ'!A687)/12),0)</f>
        <v>0</v>
      </c>
      <c r="D687" s="27"/>
    </row>
    <row r="688" spans="1:4" x14ac:dyDescent="0.25">
      <c r="A688" s="12" t="e">
        <f>IF(($A687+1)&lt;(12*MIN('Расчет пенсии'!$B$6,'Расчет пенсии'!$B$7)),$A687+1,"")</f>
        <v>#VALUE!</v>
      </c>
      <c r="B688" s="11">
        <f>IFERROR(IF(A688="","",'Расчет пенсии'!$B$9),0)</f>
        <v>0</v>
      </c>
      <c r="C688" s="24">
        <f>IFERROR(B688*(1+'Расчет пенсии'!$B$11)^((12*'Расчет пенсии'!$B$7-'Будущие взносы ЛЧ'!A688)/12),0)</f>
        <v>0</v>
      </c>
      <c r="D688" s="27"/>
    </row>
    <row r="689" spans="1:4" x14ac:dyDescent="0.25">
      <c r="A689" s="12" t="e">
        <f>IF(($A688+1)&lt;(12*MIN('Расчет пенсии'!$B$6,'Расчет пенсии'!$B$7)),$A688+1,"")</f>
        <v>#VALUE!</v>
      </c>
      <c r="B689" s="11">
        <f>IFERROR(IF(A689="","",'Расчет пенсии'!$B$9),0)</f>
        <v>0</v>
      </c>
      <c r="C689" s="24">
        <f>IFERROR(B689*(1+'Расчет пенсии'!$B$11)^((12*'Расчет пенсии'!$B$7-'Будущие взносы ЛЧ'!A689)/12),0)</f>
        <v>0</v>
      </c>
      <c r="D689" s="27"/>
    </row>
    <row r="690" spans="1:4" x14ac:dyDescent="0.25">
      <c r="A690" s="12" t="e">
        <f>IF(($A689+1)&lt;(12*MIN('Расчет пенсии'!$B$6,'Расчет пенсии'!$B$7)),$A689+1,"")</f>
        <v>#VALUE!</v>
      </c>
      <c r="B690" s="11">
        <f>IFERROR(IF(A690="","",'Расчет пенсии'!$B$9),0)</f>
        <v>0</v>
      </c>
      <c r="C690" s="24">
        <f>IFERROR(B690*(1+'Расчет пенсии'!$B$11)^((12*'Расчет пенсии'!$B$7-'Будущие взносы ЛЧ'!A690)/12),0)</f>
        <v>0</v>
      </c>
      <c r="D690" s="27"/>
    </row>
    <row r="691" spans="1:4" x14ac:dyDescent="0.25">
      <c r="A691" s="12" t="e">
        <f>IF(($A690+1)&lt;(12*MIN('Расчет пенсии'!$B$6,'Расчет пенсии'!$B$7)),$A690+1,"")</f>
        <v>#VALUE!</v>
      </c>
      <c r="B691" s="11">
        <f>IFERROR(IF(A691="","",'Расчет пенсии'!$B$9),0)</f>
        <v>0</v>
      </c>
      <c r="C691" s="24">
        <f>IFERROR(B691*(1+'Расчет пенсии'!$B$11)^((12*'Расчет пенсии'!$B$7-'Будущие взносы ЛЧ'!A691)/12),0)</f>
        <v>0</v>
      </c>
      <c r="D691" s="27"/>
    </row>
    <row r="692" spans="1:4" x14ac:dyDescent="0.25">
      <c r="A692" s="12" t="e">
        <f>IF(($A691+1)&lt;(12*MIN('Расчет пенсии'!$B$6,'Расчет пенсии'!$B$7)),$A691+1,"")</f>
        <v>#VALUE!</v>
      </c>
      <c r="B692" s="11">
        <f>IFERROR(IF(A692="","",'Расчет пенсии'!$B$9),0)</f>
        <v>0</v>
      </c>
      <c r="C692" s="24">
        <f>IFERROR(B692*(1+'Расчет пенсии'!$B$11)^((12*'Расчет пенсии'!$B$7-'Будущие взносы ЛЧ'!A692)/12),0)</f>
        <v>0</v>
      </c>
      <c r="D692" s="27"/>
    </row>
    <row r="693" spans="1:4" x14ac:dyDescent="0.25">
      <c r="A693" s="12" t="e">
        <f>IF(($A692+1)&lt;(12*MIN('Расчет пенсии'!$B$6,'Расчет пенсии'!$B$7)),$A692+1,"")</f>
        <v>#VALUE!</v>
      </c>
      <c r="B693" s="11">
        <f>IFERROR(IF(A693="","",'Расчет пенсии'!$B$9),0)</f>
        <v>0</v>
      </c>
      <c r="C693" s="24">
        <f>IFERROR(B693*(1+'Расчет пенсии'!$B$11)^((12*'Расчет пенсии'!$B$7-'Будущие взносы ЛЧ'!A693)/12),0)</f>
        <v>0</v>
      </c>
      <c r="D693" s="27"/>
    </row>
    <row r="694" spans="1:4" x14ac:dyDescent="0.25">
      <c r="A694" s="12" t="e">
        <f>IF(($A693+1)&lt;(12*MIN('Расчет пенсии'!$B$6,'Расчет пенсии'!$B$7)),$A693+1,"")</f>
        <v>#VALUE!</v>
      </c>
      <c r="B694" s="11">
        <f>IFERROR(IF(A694="","",'Расчет пенсии'!$B$9),0)</f>
        <v>0</v>
      </c>
      <c r="C694" s="24">
        <f>IFERROR(B694*(1+'Расчет пенсии'!$B$11)^((12*'Расчет пенсии'!$B$7-'Будущие взносы ЛЧ'!A694)/12),0)</f>
        <v>0</v>
      </c>
      <c r="D694" s="27"/>
    </row>
    <row r="695" spans="1:4" x14ac:dyDescent="0.25">
      <c r="A695" s="12" t="e">
        <f>IF(($A694+1)&lt;(12*MIN('Расчет пенсии'!$B$6,'Расчет пенсии'!$B$7)),$A694+1,"")</f>
        <v>#VALUE!</v>
      </c>
      <c r="B695" s="11">
        <f>IFERROR(IF(A695="","",'Расчет пенсии'!$B$9),0)</f>
        <v>0</v>
      </c>
      <c r="C695" s="24">
        <f>IFERROR(B695*(1+'Расчет пенсии'!$B$11)^((12*'Расчет пенсии'!$B$7-'Будущие взносы ЛЧ'!A695)/12),0)</f>
        <v>0</v>
      </c>
      <c r="D695" s="27"/>
    </row>
    <row r="696" spans="1:4" x14ac:dyDescent="0.25">
      <c r="A696" s="12" t="e">
        <f>IF(($A695+1)&lt;(12*MIN('Расчет пенсии'!$B$6,'Расчет пенсии'!$B$7)),$A695+1,"")</f>
        <v>#VALUE!</v>
      </c>
      <c r="B696" s="11">
        <f>IFERROR(IF(A696="","",'Расчет пенсии'!$B$9),0)</f>
        <v>0</v>
      </c>
      <c r="C696" s="24">
        <f>IFERROR(B696*(1+'Расчет пенсии'!$B$11)^((12*'Расчет пенсии'!$B$7-'Будущие взносы ЛЧ'!A696)/12),0)</f>
        <v>0</v>
      </c>
      <c r="D696" s="27"/>
    </row>
    <row r="697" spans="1:4" x14ac:dyDescent="0.25">
      <c r="A697" s="12" t="e">
        <f>IF(($A696+1)&lt;(12*MIN('Расчет пенсии'!$B$6,'Расчет пенсии'!$B$7)),$A696+1,"")</f>
        <v>#VALUE!</v>
      </c>
      <c r="B697" s="11">
        <f>IFERROR(IF(A697="","",'Расчет пенсии'!$B$9),0)</f>
        <v>0</v>
      </c>
      <c r="C697" s="24">
        <f>IFERROR(B697*(1+'Расчет пенсии'!$B$11)^((12*'Расчет пенсии'!$B$7-'Будущие взносы ЛЧ'!A697)/12),0)</f>
        <v>0</v>
      </c>
      <c r="D697" s="27"/>
    </row>
    <row r="698" spans="1:4" x14ac:dyDescent="0.25">
      <c r="A698" s="12" t="e">
        <f>IF(($A697+1)&lt;(12*MIN('Расчет пенсии'!$B$6,'Расчет пенсии'!$B$7)),$A697+1,"")</f>
        <v>#VALUE!</v>
      </c>
      <c r="B698" s="11">
        <f>IFERROR(IF(A698="","",'Расчет пенсии'!$B$9),0)</f>
        <v>0</v>
      </c>
      <c r="C698" s="24">
        <f>IFERROR(B698*(1+'Расчет пенсии'!$B$11)^((12*'Расчет пенсии'!$B$7-'Будущие взносы ЛЧ'!A698)/12),0)</f>
        <v>0</v>
      </c>
      <c r="D698" s="27"/>
    </row>
    <row r="699" spans="1:4" x14ac:dyDescent="0.25">
      <c r="A699" s="12" t="e">
        <f>IF(($A698+1)&lt;(12*MIN('Расчет пенсии'!$B$6,'Расчет пенсии'!$B$7)),$A698+1,"")</f>
        <v>#VALUE!</v>
      </c>
      <c r="B699" s="11">
        <f>IFERROR(IF(A699="","",'Расчет пенсии'!$B$9),0)</f>
        <v>0</v>
      </c>
      <c r="C699" s="24">
        <f>IFERROR(B699*(1+'Расчет пенсии'!$B$11)^((12*'Расчет пенсии'!$B$7-'Будущие взносы ЛЧ'!A699)/12),0)</f>
        <v>0</v>
      </c>
      <c r="D699" s="27"/>
    </row>
    <row r="700" spans="1:4" x14ac:dyDescent="0.25">
      <c r="A700" s="12" t="e">
        <f>IF(($A699+1)&lt;(12*MIN('Расчет пенсии'!$B$6,'Расчет пенсии'!$B$7)),$A699+1,"")</f>
        <v>#VALUE!</v>
      </c>
      <c r="B700" s="11">
        <f>IFERROR(IF(A700="","",'Расчет пенсии'!$B$9),0)</f>
        <v>0</v>
      </c>
      <c r="C700" s="24">
        <f>IFERROR(B700*(1+'Расчет пенсии'!$B$11)^((12*'Расчет пенсии'!$B$7-'Будущие взносы ЛЧ'!A700)/12),0)</f>
        <v>0</v>
      </c>
      <c r="D700" s="27"/>
    </row>
    <row r="701" spans="1:4" x14ac:dyDescent="0.25">
      <c r="A701" s="12" t="e">
        <f>IF(($A700+1)&lt;(12*MIN('Расчет пенсии'!$B$6,'Расчет пенсии'!$B$7)),$A700+1,"")</f>
        <v>#VALUE!</v>
      </c>
      <c r="B701" s="11">
        <f>IFERROR(IF(A701="","",'Расчет пенсии'!$B$9),0)</f>
        <v>0</v>
      </c>
      <c r="C701" s="24">
        <f>IFERROR(B701*(1+'Расчет пенсии'!$B$11)^((12*'Расчет пенсии'!$B$7-'Будущие взносы ЛЧ'!A701)/12),0)</f>
        <v>0</v>
      </c>
      <c r="D701" s="27"/>
    </row>
    <row r="702" spans="1:4" x14ac:dyDescent="0.25">
      <c r="A702" s="12" t="e">
        <f>IF(($A701+1)&lt;(12*MIN('Расчет пенсии'!$B$6,'Расчет пенсии'!$B$7)),$A701+1,"")</f>
        <v>#VALUE!</v>
      </c>
      <c r="B702" s="11">
        <f>IFERROR(IF(A702="","",'Расчет пенсии'!$B$9),0)</f>
        <v>0</v>
      </c>
      <c r="C702" s="24">
        <f>IFERROR(B702*(1+'Расчет пенсии'!$B$11)^((12*'Расчет пенсии'!$B$7-'Будущие взносы ЛЧ'!A702)/12),0)</f>
        <v>0</v>
      </c>
      <c r="D702" s="27"/>
    </row>
    <row r="703" spans="1:4" x14ac:dyDescent="0.25">
      <c r="A703" s="12" t="e">
        <f>IF(($A702+1)&lt;(12*MIN('Расчет пенсии'!$B$6,'Расчет пенсии'!$B$7)),$A702+1,"")</f>
        <v>#VALUE!</v>
      </c>
      <c r="B703" s="11">
        <f>IFERROR(IF(A703="","",'Расчет пенсии'!$B$9),0)</f>
        <v>0</v>
      </c>
      <c r="C703" s="24">
        <f>IFERROR(B703*(1+'Расчет пенсии'!$B$11)^((12*'Расчет пенсии'!$B$7-'Будущие взносы ЛЧ'!A703)/12),0)</f>
        <v>0</v>
      </c>
      <c r="D703" s="27"/>
    </row>
    <row r="704" spans="1:4" x14ac:dyDescent="0.25">
      <c r="A704" s="12" t="e">
        <f>IF(($A703+1)&lt;(12*MIN('Расчет пенсии'!$B$6,'Расчет пенсии'!$B$7)),$A703+1,"")</f>
        <v>#VALUE!</v>
      </c>
      <c r="B704" s="11">
        <f>IFERROR(IF(A704="","",'Расчет пенсии'!$B$9),0)</f>
        <v>0</v>
      </c>
      <c r="C704" s="24">
        <f>IFERROR(B704*(1+'Расчет пенсии'!$B$11)^((12*'Расчет пенсии'!$B$7-'Будущие взносы ЛЧ'!A704)/12),0)</f>
        <v>0</v>
      </c>
      <c r="D704" s="27"/>
    </row>
    <row r="705" spans="1:4" x14ac:dyDescent="0.25">
      <c r="A705" s="12" t="e">
        <f>IF(($A704+1)&lt;(12*MIN('Расчет пенсии'!$B$6,'Расчет пенсии'!$B$7)),$A704+1,"")</f>
        <v>#VALUE!</v>
      </c>
      <c r="B705" s="11">
        <f>IFERROR(IF(A705="","",'Расчет пенсии'!$B$9),0)</f>
        <v>0</v>
      </c>
      <c r="C705" s="24">
        <f>IFERROR(B705*(1+'Расчет пенсии'!$B$11)^((12*'Расчет пенсии'!$B$7-'Будущие взносы ЛЧ'!A705)/12),0)</f>
        <v>0</v>
      </c>
      <c r="D705" s="27"/>
    </row>
    <row r="706" spans="1:4" x14ac:dyDescent="0.25">
      <c r="A706" s="12" t="e">
        <f>IF(($A705+1)&lt;(12*MIN('Расчет пенсии'!$B$6,'Расчет пенсии'!$B$7)),$A705+1,"")</f>
        <v>#VALUE!</v>
      </c>
      <c r="B706" s="11">
        <f>IFERROR(IF(A706="","",'Расчет пенсии'!$B$9),0)</f>
        <v>0</v>
      </c>
      <c r="C706" s="24">
        <f>IFERROR(B706*(1+'Расчет пенсии'!$B$11)^((12*'Расчет пенсии'!$B$7-'Будущие взносы ЛЧ'!A706)/12),0)</f>
        <v>0</v>
      </c>
      <c r="D706" s="27"/>
    </row>
    <row r="707" spans="1:4" x14ac:dyDescent="0.25">
      <c r="A707" s="12" t="e">
        <f>IF(($A706+1)&lt;(12*MIN('Расчет пенсии'!$B$6,'Расчет пенсии'!$B$7)),$A706+1,"")</f>
        <v>#VALUE!</v>
      </c>
      <c r="B707" s="11">
        <f>IFERROR(IF(A707="","",'Расчет пенсии'!$B$9),0)</f>
        <v>0</v>
      </c>
      <c r="C707" s="24">
        <f>IFERROR(B707*(1+'Расчет пенсии'!$B$11)^((12*'Расчет пенсии'!$B$7-'Будущие взносы ЛЧ'!A707)/12),0)</f>
        <v>0</v>
      </c>
      <c r="D707" s="27"/>
    </row>
    <row r="708" spans="1:4" x14ac:dyDescent="0.25">
      <c r="A708" s="12" t="e">
        <f>IF(($A707+1)&lt;(12*MIN('Расчет пенсии'!$B$6,'Расчет пенсии'!$B$7)),$A707+1,"")</f>
        <v>#VALUE!</v>
      </c>
      <c r="B708" s="11">
        <f>IFERROR(IF(A708="","",'Расчет пенсии'!$B$9),0)</f>
        <v>0</v>
      </c>
      <c r="C708" s="24">
        <f>IFERROR(B708*(1+'Расчет пенсии'!$B$11)^((12*'Расчет пенсии'!$B$7-'Будущие взносы ЛЧ'!A708)/12),0)</f>
        <v>0</v>
      </c>
      <c r="D708" s="27"/>
    </row>
    <row r="709" spans="1:4" x14ac:dyDescent="0.25">
      <c r="A709" s="12" t="e">
        <f>IF(($A708+1)&lt;(12*MIN('Расчет пенсии'!$B$6,'Расчет пенсии'!$B$7)),$A708+1,"")</f>
        <v>#VALUE!</v>
      </c>
      <c r="B709" s="11">
        <f>IFERROR(IF(A709="","",'Расчет пенсии'!$B$9),0)</f>
        <v>0</v>
      </c>
      <c r="C709" s="24">
        <f>IFERROR(B709*(1+'Расчет пенсии'!$B$11)^((12*'Расчет пенсии'!$B$7-'Будущие взносы ЛЧ'!A709)/12),0)</f>
        <v>0</v>
      </c>
      <c r="D709" s="27"/>
    </row>
    <row r="710" spans="1:4" x14ac:dyDescent="0.25">
      <c r="A710" s="12" t="e">
        <f>IF(($A709+1)&lt;(12*MIN('Расчет пенсии'!$B$6,'Расчет пенсии'!$B$7)),$A709+1,"")</f>
        <v>#VALUE!</v>
      </c>
      <c r="B710" s="11">
        <f>IFERROR(IF(A710="","",'Расчет пенсии'!$B$9),0)</f>
        <v>0</v>
      </c>
      <c r="C710" s="24">
        <f>IFERROR(B710*(1+'Расчет пенсии'!$B$11)^((12*'Расчет пенсии'!$B$7-'Будущие взносы ЛЧ'!A710)/12),0)</f>
        <v>0</v>
      </c>
      <c r="D710" s="27"/>
    </row>
    <row r="711" spans="1:4" x14ac:dyDescent="0.25">
      <c r="A711" s="12" t="e">
        <f>IF(($A710+1)&lt;(12*MIN('Расчет пенсии'!$B$6,'Расчет пенсии'!$B$7)),$A710+1,"")</f>
        <v>#VALUE!</v>
      </c>
      <c r="B711" s="11">
        <f>IFERROR(IF(A711="","",'Расчет пенсии'!$B$9),0)</f>
        <v>0</v>
      </c>
      <c r="C711" s="24">
        <f>IFERROR(B711*(1+'Расчет пенсии'!$B$11)^((12*'Расчет пенсии'!$B$7-'Будущие взносы ЛЧ'!A711)/12),0)</f>
        <v>0</v>
      </c>
      <c r="D711" s="27"/>
    </row>
    <row r="712" spans="1:4" x14ac:dyDescent="0.25">
      <c r="A712" s="12" t="e">
        <f>IF(($A711+1)&lt;(12*MIN('Расчет пенсии'!$B$6,'Расчет пенсии'!$B$7)),$A711+1,"")</f>
        <v>#VALUE!</v>
      </c>
      <c r="B712" s="11">
        <f>IFERROR(IF(A712="","",'Расчет пенсии'!$B$9),0)</f>
        <v>0</v>
      </c>
      <c r="C712" s="24">
        <f>IFERROR(B712*(1+'Расчет пенсии'!$B$11)^((12*'Расчет пенсии'!$B$7-'Будущие взносы ЛЧ'!A712)/12),0)</f>
        <v>0</v>
      </c>
      <c r="D712" s="27"/>
    </row>
    <row r="713" spans="1:4" x14ac:dyDescent="0.25">
      <c r="A713" s="12" t="e">
        <f>IF(($A712+1)&lt;(12*MIN('Расчет пенсии'!$B$6,'Расчет пенсии'!$B$7)),$A712+1,"")</f>
        <v>#VALUE!</v>
      </c>
      <c r="B713" s="11">
        <f>IFERROR(IF(A713="","",'Расчет пенсии'!$B$9),0)</f>
        <v>0</v>
      </c>
      <c r="C713" s="24">
        <f>IFERROR(B713*(1+'Расчет пенсии'!$B$11)^((12*'Расчет пенсии'!$B$7-'Будущие взносы ЛЧ'!A713)/12),0)</f>
        <v>0</v>
      </c>
      <c r="D713" s="27"/>
    </row>
    <row r="714" spans="1:4" x14ac:dyDescent="0.25">
      <c r="A714" s="12" t="e">
        <f>IF(($A713+1)&lt;(12*MIN('Расчет пенсии'!$B$6,'Расчет пенсии'!$B$7)),$A713+1,"")</f>
        <v>#VALUE!</v>
      </c>
      <c r="B714" s="11">
        <f>IFERROR(IF(A714="","",'Расчет пенсии'!$B$9),0)</f>
        <v>0</v>
      </c>
      <c r="C714" s="24">
        <f>IFERROR(B714*(1+'Расчет пенсии'!$B$11)^((12*'Расчет пенсии'!$B$7-'Будущие взносы ЛЧ'!A714)/12),0)</f>
        <v>0</v>
      </c>
      <c r="D714" s="27"/>
    </row>
    <row r="715" spans="1:4" x14ac:dyDescent="0.25">
      <c r="A715" s="12" t="e">
        <f>IF(($A714+1)&lt;(12*MIN('Расчет пенсии'!$B$6,'Расчет пенсии'!$B$7)),$A714+1,"")</f>
        <v>#VALUE!</v>
      </c>
      <c r="B715" s="11">
        <f>IFERROR(IF(A715="","",'Расчет пенсии'!$B$9),0)</f>
        <v>0</v>
      </c>
      <c r="C715" s="24">
        <f>IFERROR(B715*(1+'Расчет пенсии'!$B$11)^((12*'Расчет пенсии'!$B$7-'Будущие взносы ЛЧ'!A715)/12),0)</f>
        <v>0</v>
      </c>
      <c r="D715" s="27"/>
    </row>
    <row r="716" spans="1:4" x14ac:dyDescent="0.25">
      <c r="A716" s="12" t="e">
        <f>IF(($A715+1)&lt;(12*MIN('Расчет пенсии'!$B$6,'Расчет пенсии'!$B$7)),$A715+1,"")</f>
        <v>#VALUE!</v>
      </c>
      <c r="B716" s="11">
        <f>IFERROR(IF(A716="","",'Расчет пенсии'!$B$9),0)</f>
        <v>0</v>
      </c>
      <c r="C716" s="24">
        <f>IFERROR(B716*(1+'Расчет пенсии'!$B$11)^((12*'Расчет пенсии'!$B$7-'Будущие взносы ЛЧ'!A716)/12),0)</f>
        <v>0</v>
      </c>
      <c r="D716" s="27"/>
    </row>
    <row r="717" spans="1:4" x14ac:dyDescent="0.25">
      <c r="A717" s="12" t="e">
        <f>IF(($A716+1)&lt;(12*MIN('Расчет пенсии'!$B$6,'Расчет пенсии'!$B$7)),$A716+1,"")</f>
        <v>#VALUE!</v>
      </c>
      <c r="B717" s="11">
        <f>IFERROR(IF(A717="","",'Расчет пенсии'!$B$9),0)</f>
        <v>0</v>
      </c>
      <c r="C717" s="24">
        <f>IFERROR(B717*(1+'Расчет пенсии'!$B$11)^((12*'Расчет пенсии'!$B$7-'Будущие взносы ЛЧ'!A717)/12),0)</f>
        <v>0</v>
      </c>
      <c r="D717" s="27"/>
    </row>
    <row r="718" spans="1:4" x14ac:dyDescent="0.25">
      <c r="A718" s="12" t="e">
        <f>IF(($A717+1)&lt;(12*MIN('Расчет пенсии'!$B$6,'Расчет пенсии'!$B$7)),$A717+1,"")</f>
        <v>#VALUE!</v>
      </c>
      <c r="B718" s="11">
        <f>IFERROR(IF(A718="","",'Расчет пенсии'!$B$9),0)</f>
        <v>0</v>
      </c>
      <c r="C718" s="24">
        <f>IFERROR(B718*(1+'Расчет пенсии'!$B$11)^((12*'Расчет пенсии'!$B$7-'Будущие взносы ЛЧ'!A718)/12),0)</f>
        <v>0</v>
      </c>
      <c r="D718" s="27"/>
    </row>
    <row r="719" spans="1:4" x14ac:dyDescent="0.25">
      <c r="A719" s="12" t="e">
        <f>IF(($A718+1)&lt;(12*MIN('Расчет пенсии'!$B$6,'Расчет пенсии'!$B$7)),$A718+1,"")</f>
        <v>#VALUE!</v>
      </c>
      <c r="B719" s="11">
        <f>IFERROR(IF(A719="","",'Расчет пенсии'!$B$9),0)</f>
        <v>0</v>
      </c>
      <c r="C719" s="24">
        <f>IFERROR(B719*(1+'Расчет пенсии'!$B$11)^((12*'Расчет пенсии'!$B$7-'Будущие взносы ЛЧ'!A719)/12),0)</f>
        <v>0</v>
      </c>
      <c r="D719" s="27"/>
    </row>
    <row r="720" spans="1:4" x14ac:dyDescent="0.25">
      <c r="A720" s="12" t="e">
        <f>IF(($A719+1)&lt;(12*MIN('Расчет пенсии'!$B$6,'Расчет пенсии'!$B$7)),$A719+1,"")</f>
        <v>#VALUE!</v>
      </c>
      <c r="B720" s="11">
        <f>IFERROR(IF(A720="","",'Расчет пенсии'!$B$9),0)</f>
        <v>0</v>
      </c>
      <c r="C720" s="24">
        <f>IFERROR(B720*(1+'Расчет пенсии'!$B$11)^((12*'Расчет пенсии'!$B$7-'Будущие взносы ЛЧ'!A720)/12),0)</f>
        <v>0</v>
      </c>
      <c r="D720" s="27"/>
    </row>
    <row r="721" spans="1:4" x14ac:dyDescent="0.25">
      <c r="A721" s="12" t="e">
        <f>IF(($A720+1)&lt;(12*MIN('Расчет пенсии'!$B$6,'Расчет пенсии'!$B$7)),$A720+1,"")</f>
        <v>#VALUE!</v>
      </c>
      <c r="B721" s="11">
        <f>IFERROR(IF(A721="","",'Расчет пенсии'!$B$9),0)</f>
        <v>0</v>
      </c>
      <c r="C721" s="24">
        <f>IFERROR(B721*(1+'Расчет пенсии'!$B$11)^((12*'Расчет пенсии'!$B$7-'Будущие взносы ЛЧ'!A721)/12),0)</f>
        <v>0</v>
      </c>
      <c r="D721" s="27"/>
    </row>
    <row r="722" spans="1:4" x14ac:dyDescent="0.25">
      <c r="A722" s="12" t="e">
        <f>IF(($A721+1)&lt;(12*MIN('Расчет пенсии'!$B$6,'Расчет пенсии'!$B$7)),$A721+1,"")</f>
        <v>#VALUE!</v>
      </c>
      <c r="B722" s="11">
        <f>IFERROR(IF(A722="","",'Расчет пенсии'!$B$9),0)</f>
        <v>0</v>
      </c>
      <c r="C722" s="24">
        <f>IFERROR(B722*(1+'Расчет пенсии'!$B$11)^((12*'Расчет пенсии'!$B$7-'Будущие взносы ЛЧ'!A722)/12),0)</f>
        <v>0</v>
      </c>
      <c r="D722" s="27"/>
    </row>
    <row r="723" spans="1:4" x14ac:dyDescent="0.25">
      <c r="A723" s="12" t="e">
        <f>IF(($A722+1)&lt;(12*MIN('Расчет пенсии'!$B$6,'Расчет пенсии'!$B$7)),$A722+1,"")</f>
        <v>#VALUE!</v>
      </c>
      <c r="B723" s="11">
        <f>IFERROR(IF(A723="","",'Расчет пенсии'!$B$9),0)</f>
        <v>0</v>
      </c>
      <c r="C723" s="24">
        <f>IFERROR(B723*(1+'Расчет пенсии'!$B$11)^((12*'Расчет пенсии'!$B$7-'Будущие взносы ЛЧ'!A723)/12),0)</f>
        <v>0</v>
      </c>
      <c r="D723" s="27"/>
    </row>
    <row r="724" spans="1:4" x14ac:dyDescent="0.25">
      <c r="A724" s="12" t="e">
        <f>IF(($A723+1)&lt;(12*MIN('Расчет пенсии'!$B$6,'Расчет пенсии'!$B$7)),$A723+1,"")</f>
        <v>#VALUE!</v>
      </c>
      <c r="B724" s="11">
        <f>IFERROR(IF(A724="","",'Расчет пенсии'!$B$9),0)</f>
        <v>0</v>
      </c>
      <c r="C724" s="24">
        <f>IFERROR(B724*(1+'Расчет пенсии'!$B$11)^((12*'Расчет пенсии'!$B$7-'Будущие взносы ЛЧ'!A724)/12),0)</f>
        <v>0</v>
      </c>
      <c r="D724" s="27"/>
    </row>
    <row r="725" spans="1:4" x14ac:dyDescent="0.25">
      <c r="A725" s="12" t="e">
        <f>IF(($A724+1)&lt;(12*MIN('Расчет пенсии'!$B$6,'Расчет пенсии'!$B$7)),$A724+1,"")</f>
        <v>#VALUE!</v>
      </c>
      <c r="B725" s="11">
        <f>IFERROR(IF(A725="","",'Расчет пенсии'!$B$9),0)</f>
        <v>0</v>
      </c>
      <c r="C725" s="24">
        <f>IFERROR(B725*(1+'Расчет пенсии'!$B$11)^((12*'Расчет пенсии'!$B$7-'Будущие взносы ЛЧ'!A725)/12),0)</f>
        <v>0</v>
      </c>
      <c r="D725" s="27"/>
    </row>
    <row r="726" spans="1:4" x14ac:dyDescent="0.25">
      <c r="A726" s="12" t="e">
        <f>IF(($A725+1)&lt;(12*MIN('Расчет пенсии'!$B$6,'Расчет пенсии'!$B$7)),$A725+1,"")</f>
        <v>#VALUE!</v>
      </c>
      <c r="B726" s="11">
        <f>IFERROR(IF(A726="","",'Расчет пенсии'!$B$9),0)</f>
        <v>0</v>
      </c>
      <c r="C726" s="24">
        <f>IFERROR(B726*(1+'Расчет пенсии'!$B$11)^((12*'Расчет пенсии'!$B$7-'Будущие взносы ЛЧ'!A726)/12),0)</f>
        <v>0</v>
      </c>
      <c r="D726" s="27"/>
    </row>
    <row r="727" spans="1:4" x14ac:dyDescent="0.25">
      <c r="A727" s="12" t="e">
        <f>IF(($A726+1)&lt;(12*MIN('Расчет пенсии'!$B$6,'Расчет пенсии'!$B$7)),$A726+1,"")</f>
        <v>#VALUE!</v>
      </c>
      <c r="B727" s="11">
        <f>IFERROR(IF(A727="","",'Расчет пенсии'!$B$9),0)</f>
        <v>0</v>
      </c>
      <c r="C727" s="24">
        <f>IFERROR(B727*(1+'Расчет пенсии'!$B$11)^((12*'Расчет пенсии'!$B$7-'Будущие взносы ЛЧ'!A727)/12),0)</f>
        <v>0</v>
      </c>
      <c r="D727" s="27"/>
    </row>
    <row r="728" spans="1:4" x14ac:dyDescent="0.25">
      <c r="A728" s="12" t="e">
        <f>IF(($A727+1)&lt;(12*MIN('Расчет пенсии'!$B$6,'Расчет пенсии'!$B$7)),$A727+1,"")</f>
        <v>#VALUE!</v>
      </c>
      <c r="B728" s="11">
        <f>IFERROR(IF(A728="","",'Расчет пенсии'!$B$9),0)</f>
        <v>0</v>
      </c>
      <c r="C728" s="24">
        <f>IFERROR(B728*(1+'Расчет пенсии'!$B$11)^((12*'Расчет пенсии'!$B$7-'Будущие взносы ЛЧ'!A728)/12),0)</f>
        <v>0</v>
      </c>
      <c r="D728" s="27"/>
    </row>
    <row r="729" spans="1:4" x14ac:dyDescent="0.25">
      <c r="A729" s="12" t="e">
        <f>IF(($A728+1)&lt;(12*MIN('Расчет пенсии'!$B$6,'Расчет пенсии'!$B$7)),$A728+1,"")</f>
        <v>#VALUE!</v>
      </c>
      <c r="B729" s="11">
        <f>IFERROR(IF(A729="","",'Расчет пенсии'!$B$9),0)</f>
        <v>0</v>
      </c>
      <c r="C729" s="24">
        <f>IFERROR(B729*(1+'Расчет пенсии'!$B$11)^((12*'Расчет пенсии'!$B$7-'Будущие взносы ЛЧ'!A729)/12),0)</f>
        <v>0</v>
      </c>
      <c r="D729" s="27"/>
    </row>
    <row r="730" spans="1:4" x14ac:dyDescent="0.25">
      <c r="A730" s="12" t="e">
        <f>IF(($A729+1)&lt;(12*MIN('Расчет пенсии'!$B$6,'Расчет пенсии'!$B$7)),$A729+1,"")</f>
        <v>#VALUE!</v>
      </c>
      <c r="B730" s="11">
        <f>IFERROR(IF(A730="","",'Расчет пенсии'!$B$9),0)</f>
        <v>0</v>
      </c>
      <c r="C730" s="24">
        <f>IFERROR(B730*(1+'Расчет пенсии'!$B$11)^((12*'Расчет пенсии'!$B$7-'Будущие взносы ЛЧ'!A730)/12),0)</f>
        <v>0</v>
      </c>
      <c r="D730" s="27"/>
    </row>
    <row r="731" spans="1:4" x14ac:dyDescent="0.25">
      <c r="A731" s="12" t="e">
        <f>IF(($A730+1)&lt;(12*MIN('Расчет пенсии'!$B$6,'Расчет пенсии'!$B$7)),$A730+1,"")</f>
        <v>#VALUE!</v>
      </c>
      <c r="B731" s="11">
        <f>IFERROR(IF(A731="","",'Расчет пенсии'!$B$9),0)</f>
        <v>0</v>
      </c>
      <c r="C731" s="24">
        <f>IFERROR(B731*(1+'Расчет пенсии'!$B$11)^((12*'Расчет пенсии'!$B$7-'Будущие взносы ЛЧ'!A731)/12),0)</f>
        <v>0</v>
      </c>
      <c r="D731" s="27"/>
    </row>
    <row r="732" spans="1:4" x14ac:dyDescent="0.25">
      <c r="A732" s="12" t="e">
        <f>IF(($A731+1)&lt;(12*MIN('Расчет пенсии'!$B$6,'Расчет пенсии'!$B$7)),$A731+1,"")</f>
        <v>#VALUE!</v>
      </c>
      <c r="B732" s="11">
        <f>IFERROR(IF(A732="","",'Расчет пенсии'!$B$9),0)</f>
        <v>0</v>
      </c>
      <c r="C732" s="24">
        <f>IFERROR(B732*(1+'Расчет пенсии'!$B$11)^((12*'Расчет пенсии'!$B$7-'Будущие взносы ЛЧ'!A732)/12),0)</f>
        <v>0</v>
      </c>
      <c r="D732" s="27"/>
    </row>
    <row r="733" spans="1:4" x14ac:dyDescent="0.25">
      <c r="A733" s="12" t="e">
        <f>IF(($A732+1)&lt;(12*MIN('Расчет пенсии'!$B$6,'Расчет пенсии'!$B$7)),$A732+1,"")</f>
        <v>#VALUE!</v>
      </c>
      <c r="B733" s="11">
        <f>IFERROR(IF(A733="","",'Расчет пенсии'!$B$9),0)</f>
        <v>0</v>
      </c>
      <c r="C733" s="24">
        <f>IFERROR(B733*(1+'Расчет пенсии'!$B$11)^((12*'Расчет пенсии'!$B$7-'Будущие взносы ЛЧ'!A733)/12),0)</f>
        <v>0</v>
      </c>
      <c r="D733" s="27"/>
    </row>
    <row r="734" spans="1:4" x14ac:dyDescent="0.25">
      <c r="A734" s="12" t="e">
        <f>IF(($A733+1)&lt;(12*MIN('Расчет пенсии'!$B$6,'Расчет пенсии'!$B$7)),$A733+1,"")</f>
        <v>#VALUE!</v>
      </c>
      <c r="B734" s="11">
        <f>IFERROR(IF(A734="","",'Расчет пенсии'!$B$9),0)</f>
        <v>0</v>
      </c>
      <c r="C734" s="24">
        <f>IFERROR(B734*(1+'Расчет пенсии'!$B$11)^((12*'Расчет пенсии'!$B$7-'Будущие взносы ЛЧ'!A734)/12),0)</f>
        <v>0</v>
      </c>
      <c r="D734" s="27"/>
    </row>
    <row r="735" spans="1:4" x14ac:dyDescent="0.25">
      <c r="A735" s="12" t="e">
        <f>IF(($A734+1)&lt;(12*MIN('Расчет пенсии'!$B$6,'Расчет пенсии'!$B$7)),$A734+1,"")</f>
        <v>#VALUE!</v>
      </c>
      <c r="B735" s="11">
        <f>IFERROR(IF(A735="","",'Расчет пенсии'!$B$9),0)</f>
        <v>0</v>
      </c>
      <c r="C735" s="24">
        <f>IFERROR(B735*(1+'Расчет пенсии'!$B$11)^((12*'Расчет пенсии'!$B$7-'Будущие взносы ЛЧ'!A735)/12),0)</f>
        <v>0</v>
      </c>
      <c r="D735" s="27"/>
    </row>
    <row r="736" spans="1:4" x14ac:dyDescent="0.25">
      <c r="A736" s="12" t="e">
        <f>IF(($A735+1)&lt;(12*MIN('Расчет пенсии'!$B$6,'Расчет пенсии'!$B$7)),$A735+1,"")</f>
        <v>#VALUE!</v>
      </c>
      <c r="B736" s="11">
        <f>IFERROR(IF(A736="","",'Расчет пенсии'!$B$9),0)</f>
        <v>0</v>
      </c>
      <c r="C736" s="24">
        <f>IFERROR(B736*(1+'Расчет пенсии'!$B$11)^((12*'Расчет пенсии'!$B$7-'Будущие взносы ЛЧ'!A736)/12),0)</f>
        <v>0</v>
      </c>
      <c r="D736" s="27"/>
    </row>
    <row r="737" spans="1:4" x14ac:dyDescent="0.25">
      <c r="A737" s="12" t="e">
        <f>IF(($A736+1)&lt;(12*MIN('Расчет пенсии'!$B$6,'Расчет пенсии'!$B$7)),$A736+1,"")</f>
        <v>#VALUE!</v>
      </c>
      <c r="B737" s="11">
        <f>IFERROR(IF(A737="","",'Расчет пенсии'!$B$9),0)</f>
        <v>0</v>
      </c>
      <c r="C737" s="24">
        <f>IFERROR(B737*(1+'Расчет пенсии'!$B$11)^((12*'Расчет пенсии'!$B$7-'Будущие взносы ЛЧ'!A737)/12),0)</f>
        <v>0</v>
      </c>
      <c r="D737" s="27"/>
    </row>
    <row r="738" spans="1:4" x14ac:dyDescent="0.25">
      <c r="A738" s="12" t="e">
        <f>IF(($A737+1)&lt;(12*MIN('Расчет пенсии'!$B$6,'Расчет пенсии'!$B$7)),$A737+1,"")</f>
        <v>#VALUE!</v>
      </c>
      <c r="B738" s="11">
        <f>IFERROR(IF(A738="","",'Расчет пенсии'!$B$9),0)</f>
        <v>0</v>
      </c>
      <c r="C738" s="24">
        <f>IFERROR(B738*(1+'Расчет пенсии'!$B$11)^((12*'Расчет пенсии'!$B$7-'Будущие взносы ЛЧ'!A738)/12),0)</f>
        <v>0</v>
      </c>
      <c r="D738" s="27"/>
    </row>
    <row r="739" spans="1:4" x14ac:dyDescent="0.25">
      <c r="A739" s="12" t="e">
        <f>IF(($A738+1)&lt;(12*MIN('Расчет пенсии'!$B$6,'Расчет пенсии'!$B$7)),$A738+1,"")</f>
        <v>#VALUE!</v>
      </c>
      <c r="B739" s="11">
        <f>IFERROR(IF(A739="","",'Расчет пенсии'!$B$9),0)</f>
        <v>0</v>
      </c>
      <c r="C739" s="24">
        <f>IFERROR(B739*(1+'Расчет пенсии'!$B$11)^((12*'Расчет пенсии'!$B$7-'Будущие взносы ЛЧ'!A739)/12),0)</f>
        <v>0</v>
      </c>
      <c r="D739" s="27"/>
    </row>
    <row r="740" spans="1:4" x14ac:dyDescent="0.25">
      <c r="A740" s="12" t="e">
        <f>IF(($A739+1)&lt;(12*MIN('Расчет пенсии'!$B$6,'Расчет пенсии'!$B$7)),$A739+1,"")</f>
        <v>#VALUE!</v>
      </c>
      <c r="B740" s="11">
        <f>IFERROR(IF(A740="","",'Расчет пенсии'!$B$9),0)</f>
        <v>0</v>
      </c>
      <c r="C740" s="24">
        <f>IFERROR(B740*(1+'Расчет пенсии'!$B$11)^((12*'Расчет пенсии'!$B$7-'Будущие взносы ЛЧ'!A740)/12),0)</f>
        <v>0</v>
      </c>
      <c r="D740" s="27"/>
    </row>
    <row r="741" spans="1:4" x14ac:dyDescent="0.25">
      <c r="A741" s="12" t="e">
        <f>IF(($A740+1)&lt;(12*MIN('Расчет пенсии'!$B$6,'Расчет пенсии'!$B$7)),$A740+1,"")</f>
        <v>#VALUE!</v>
      </c>
      <c r="B741" s="11">
        <f>IFERROR(IF(A741="","",'Расчет пенсии'!$B$9),0)</f>
        <v>0</v>
      </c>
      <c r="C741" s="24">
        <f>IFERROR(B741*(1+'Расчет пенсии'!$B$11)^((12*'Расчет пенсии'!$B$7-'Будущие взносы ЛЧ'!A741)/12),0)</f>
        <v>0</v>
      </c>
      <c r="D741" s="27"/>
    </row>
    <row r="742" spans="1:4" x14ac:dyDescent="0.25">
      <c r="A742" s="12" t="e">
        <f>IF(($A741+1)&lt;(12*MIN('Расчет пенсии'!$B$6,'Расчет пенсии'!$B$7)),$A741+1,"")</f>
        <v>#VALUE!</v>
      </c>
      <c r="B742" s="11">
        <f>IFERROR(IF(A742="","",'Расчет пенсии'!$B$9),0)</f>
        <v>0</v>
      </c>
      <c r="C742" s="24">
        <f>IFERROR(B742*(1+'Расчет пенсии'!$B$11)^((12*'Расчет пенсии'!$B$7-'Будущие взносы ЛЧ'!A742)/12),0)</f>
        <v>0</v>
      </c>
      <c r="D742" s="27"/>
    </row>
    <row r="743" spans="1:4" x14ac:dyDescent="0.25">
      <c r="A743" s="12" t="e">
        <f>IF(($A742+1)&lt;(12*MIN('Расчет пенсии'!$B$6,'Расчет пенсии'!$B$7)),$A742+1,"")</f>
        <v>#VALUE!</v>
      </c>
      <c r="B743" s="11">
        <f>IFERROR(IF(A743="","",'Расчет пенсии'!$B$9),0)</f>
        <v>0</v>
      </c>
      <c r="C743" s="24">
        <f>IFERROR(B743*(1+'Расчет пенсии'!$B$11)^((12*'Расчет пенсии'!$B$7-'Будущие взносы ЛЧ'!A743)/12),0)</f>
        <v>0</v>
      </c>
      <c r="D743" s="27"/>
    </row>
    <row r="744" spans="1:4" x14ac:dyDescent="0.25">
      <c r="A744" s="12" t="e">
        <f>IF(($A743+1)&lt;(12*MIN('Расчет пенсии'!$B$6,'Расчет пенсии'!$B$7)),$A743+1,"")</f>
        <v>#VALUE!</v>
      </c>
      <c r="B744" s="11">
        <f>IFERROR(IF(A744="","",'Расчет пенсии'!$B$9),0)</f>
        <v>0</v>
      </c>
      <c r="C744" s="24">
        <f>IFERROR(B744*(1+'Расчет пенсии'!$B$11)^((12*'Расчет пенсии'!$B$7-'Будущие взносы ЛЧ'!A744)/12),0)</f>
        <v>0</v>
      </c>
      <c r="D744" s="27"/>
    </row>
    <row r="745" spans="1:4" x14ac:dyDescent="0.25">
      <c r="A745" s="12" t="e">
        <f>IF(($A744+1)&lt;(12*MIN('Расчет пенсии'!$B$6,'Расчет пенсии'!$B$7)),$A744+1,"")</f>
        <v>#VALUE!</v>
      </c>
      <c r="B745" s="11">
        <f>IFERROR(IF(A745="","",'Расчет пенсии'!$B$9),0)</f>
        <v>0</v>
      </c>
      <c r="C745" s="24">
        <f>IFERROR(B745*(1+'Расчет пенсии'!$B$11)^((12*'Расчет пенсии'!$B$7-'Будущие взносы ЛЧ'!A745)/12),0)</f>
        <v>0</v>
      </c>
      <c r="D745" s="27"/>
    </row>
    <row r="746" spans="1:4" x14ac:dyDescent="0.25">
      <c r="A746" s="12" t="e">
        <f>IF(($A745+1)&lt;(12*MIN('Расчет пенсии'!$B$6,'Расчет пенсии'!$B$7)),$A745+1,"")</f>
        <v>#VALUE!</v>
      </c>
      <c r="B746" s="11">
        <f>IFERROR(IF(A746="","",'Расчет пенсии'!$B$9),0)</f>
        <v>0</v>
      </c>
      <c r="C746" s="24">
        <f>IFERROR(B746*(1+'Расчет пенсии'!$B$11)^((12*'Расчет пенсии'!$B$7-'Будущие взносы ЛЧ'!A746)/12),0)</f>
        <v>0</v>
      </c>
      <c r="D746" s="27"/>
    </row>
    <row r="747" spans="1:4" x14ac:dyDescent="0.25">
      <c r="A747" s="12" t="e">
        <f>IF(($A746+1)&lt;(12*MIN('Расчет пенсии'!$B$6,'Расчет пенсии'!$B$7)),$A746+1,"")</f>
        <v>#VALUE!</v>
      </c>
      <c r="B747" s="11">
        <f>IFERROR(IF(A747="","",'Расчет пенсии'!$B$9),0)</f>
        <v>0</v>
      </c>
      <c r="C747" s="24">
        <f>IFERROR(B747*(1+'Расчет пенсии'!$B$11)^((12*'Расчет пенсии'!$B$7-'Будущие взносы ЛЧ'!A747)/12),0)</f>
        <v>0</v>
      </c>
      <c r="D747" s="27"/>
    </row>
    <row r="748" spans="1:4" x14ac:dyDescent="0.25">
      <c r="A748" s="12" t="e">
        <f>IF(($A747+1)&lt;(12*MIN('Расчет пенсии'!$B$6,'Расчет пенсии'!$B$7)),$A747+1,"")</f>
        <v>#VALUE!</v>
      </c>
      <c r="B748" s="11">
        <f>IFERROR(IF(A748="","",'Расчет пенсии'!$B$9),0)</f>
        <v>0</v>
      </c>
      <c r="C748" s="24">
        <f>IFERROR(B748*(1+'Расчет пенсии'!$B$11)^((12*'Расчет пенсии'!$B$7-'Будущие взносы ЛЧ'!A748)/12),0)</f>
        <v>0</v>
      </c>
      <c r="D748" s="27"/>
    </row>
    <row r="749" spans="1:4" x14ac:dyDescent="0.25">
      <c r="A749" s="12" t="e">
        <f>IF(($A748+1)&lt;(12*MIN('Расчет пенсии'!$B$6,'Расчет пенсии'!$B$7)),$A748+1,"")</f>
        <v>#VALUE!</v>
      </c>
      <c r="B749" s="11">
        <f>IFERROR(IF(A749="","",'Расчет пенсии'!$B$9),0)</f>
        <v>0</v>
      </c>
      <c r="C749" s="24">
        <f>IFERROR(B749*(1+'Расчет пенсии'!$B$11)^((12*'Расчет пенсии'!$B$7-'Будущие взносы ЛЧ'!A749)/12),0)</f>
        <v>0</v>
      </c>
      <c r="D749" s="27"/>
    </row>
    <row r="750" spans="1:4" x14ac:dyDescent="0.25">
      <c r="A750" s="12" t="e">
        <f>IF(($A749+1)&lt;(12*MIN('Расчет пенсии'!$B$6,'Расчет пенсии'!$B$7)),$A749+1,"")</f>
        <v>#VALUE!</v>
      </c>
      <c r="B750" s="11">
        <f>IFERROR(IF(A750="","",'Расчет пенсии'!$B$9),0)</f>
        <v>0</v>
      </c>
      <c r="C750" s="24">
        <f>IFERROR(B750*(1+'Расчет пенсии'!$B$11)^((12*'Расчет пенсии'!$B$7-'Будущие взносы ЛЧ'!A750)/12),0)</f>
        <v>0</v>
      </c>
      <c r="D750" s="27"/>
    </row>
    <row r="751" spans="1:4" x14ac:dyDescent="0.25">
      <c r="A751" s="12" t="e">
        <f>IF(($A750+1)&lt;(12*MIN('Расчет пенсии'!$B$6,'Расчет пенсии'!$B$7)),$A750+1,"")</f>
        <v>#VALUE!</v>
      </c>
      <c r="B751" s="11">
        <f>IFERROR(IF(A751="","",'Расчет пенсии'!$B$9),0)</f>
        <v>0</v>
      </c>
      <c r="C751" s="24">
        <f>IFERROR(B751*(1+'Расчет пенсии'!$B$11)^((12*'Расчет пенсии'!$B$7-'Будущие взносы ЛЧ'!A751)/12),0)</f>
        <v>0</v>
      </c>
      <c r="D751" s="27"/>
    </row>
    <row r="752" spans="1:4" x14ac:dyDescent="0.25">
      <c r="A752" s="12" t="e">
        <f>IF(($A751+1)&lt;(12*MIN('Расчет пенсии'!$B$6,'Расчет пенсии'!$B$7)),$A751+1,"")</f>
        <v>#VALUE!</v>
      </c>
      <c r="B752" s="11">
        <f>IFERROR(IF(A752="","",'Расчет пенсии'!$B$9),0)</f>
        <v>0</v>
      </c>
      <c r="C752" s="24">
        <f>IFERROR(B752*(1+'Расчет пенсии'!$B$11)^((12*'Расчет пенсии'!$B$7-'Будущие взносы ЛЧ'!A752)/12),0)</f>
        <v>0</v>
      </c>
      <c r="D752" s="27"/>
    </row>
    <row r="753" spans="1:4" x14ac:dyDescent="0.25">
      <c r="A753" s="12" t="e">
        <f>IF(($A752+1)&lt;(12*MIN('Расчет пенсии'!$B$6,'Расчет пенсии'!$B$7)),$A752+1,"")</f>
        <v>#VALUE!</v>
      </c>
      <c r="B753" s="11">
        <f>IFERROR(IF(A753="","",'Расчет пенсии'!$B$9),0)</f>
        <v>0</v>
      </c>
      <c r="C753" s="24">
        <f>IFERROR(B753*(1+'Расчет пенсии'!$B$11)^((12*'Расчет пенсии'!$B$7-'Будущие взносы ЛЧ'!A753)/12),0)</f>
        <v>0</v>
      </c>
      <c r="D753" s="27"/>
    </row>
    <row r="754" spans="1:4" x14ac:dyDescent="0.25">
      <c r="A754" s="12" t="e">
        <f>IF(($A753+1)&lt;(12*MIN('Расчет пенсии'!$B$6,'Расчет пенсии'!$B$7)),$A753+1,"")</f>
        <v>#VALUE!</v>
      </c>
      <c r="B754" s="11">
        <f>IFERROR(IF(A754="","",'Расчет пенсии'!$B$9),0)</f>
        <v>0</v>
      </c>
      <c r="C754" s="24">
        <f>IFERROR(B754*(1+'Расчет пенсии'!$B$11)^((12*'Расчет пенсии'!$B$7-'Будущие взносы ЛЧ'!A754)/12),0)</f>
        <v>0</v>
      </c>
      <c r="D754" s="27"/>
    </row>
    <row r="755" spans="1:4" x14ac:dyDescent="0.25">
      <c r="A755" s="12" t="e">
        <f>IF(($A754+1)&lt;(12*MIN('Расчет пенсии'!$B$6,'Расчет пенсии'!$B$7)),$A754+1,"")</f>
        <v>#VALUE!</v>
      </c>
      <c r="B755" s="11">
        <f>IFERROR(IF(A755="","",'Расчет пенсии'!$B$9),0)</f>
        <v>0</v>
      </c>
      <c r="C755" s="24">
        <f>IFERROR(B755*(1+'Расчет пенсии'!$B$11)^((12*'Расчет пенсии'!$B$7-'Будущие взносы ЛЧ'!A755)/12),0)</f>
        <v>0</v>
      </c>
      <c r="D755" s="27"/>
    </row>
    <row r="756" spans="1:4" x14ac:dyDescent="0.25">
      <c r="A756" s="12" t="e">
        <f>IF(($A755+1)&lt;(12*MIN('Расчет пенсии'!$B$6,'Расчет пенсии'!$B$7)),$A755+1,"")</f>
        <v>#VALUE!</v>
      </c>
      <c r="B756" s="11">
        <f>IFERROR(IF(A756="","",'Расчет пенсии'!$B$9),0)</f>
        <v>0</v>
      </c>
      <c r="C756" s="24">
        <f>IFERROR(B756*(1+'Расчет пенсии'!$B$11)^((12*'Расчет пенсии'!$B$7-'Будущие взносы ЛЧ'!A756)/12),0)</f>
        <v>0</v>
      </c>
      <c r="D756" s="27"/>
    </row>
    <row r="757" spans="1:4" x14ac:dyDescent="0.25">
      <c r="A757" s="12" t="e">
        <f>IF(($A756+1)&lt;(12*MIN('Расчет пенсии'!$B$6,'Расчет пенсии'!$B$7)),$A756+1,"")</f>
        <v>#VALUE!</v>
      </c>
      <c r="B757" s="11">
        <f>IFERROR(IF(A757="","",'Расчет пенсии'!$B$9),0)</f>
        <v>0</v>
      </c>
      <c r="C757" s="24">
        <f>IFERROR(B757*(1+'Расчет пенсии'!$B$11)^((12*'Расчет пенсии'!$B$7-'Будущие взносы ЛЧ'!A757)/12),0)</f>
        <v>0</v>
      </c>
      <c r="D757" s="27"/>
    </row>
    <row r="758" spans="1:4" x14ac:dyDescent="0.25">
      <c r="A758" s="12" t="e">
        <f>IF(($A757+1)&lt;(12*MIN('Расчет пенсии'!$B$6,'Расчет пенсии'!$B$7)),$A757+1,"")</f>
        <v>#VALUE!</v>
      </c>
      <c r="B758" s="11">
        <f>IFERROR(IF(A758="","",'Расчет пенсии'!$B$9),0)</f>
        <v>0</v>
      </c>
      <c r="C758" s="24">
        <f>IFERROR(B758*(1+'Расчет пенсии'!$B$11)^((12*'Расчет пенсии'!$B$7-'Будущие взносы ЛЧ'!A758)/12),0)</f>
        <v>0</v>
      </c>
      <c r="D758" s="27"/>
    </row>
    <row r="759" spans="1:4" x14ac:dyDescent="0.25">
      <c r="A759" s="12" t="e">
        <f>IF(($A758+1)&lt;(12*MIN('Расчет пенсии'!$B$6,'Расчет пенсии'!$B$7)),$A758+1,"")</f>
        <v>#VALUE!</v>
      </c>
      <c r="B759" s="11">
        <f>IFERROR(IF(A759="","",'Расчет пенсии'!$B$9),0)</f>
        <v>0</v>
      </c>
      <c r="C759" s="24">
        <f>IFERROR(B759*(1+'Расчет пенсии'!$B$11)^((12*'Расчет пенсии'!$B$7-'Будущие взносы ЛЧ'!A759)/12),0)</f>
        <v>0</v>
      </c>
      <c r="D759" s="27"/>
    </row>
    <row r="760" spans="1:4" x14ac:dyDescent="0.25">
      <c r="A760" s="12" t="e">
        <f>IF(($A759+1)&lt;(12*MIN('Расчет пенсии'!$B$6,'Расчет пенсии'!$B$7)),$A759+1,"")</f>
        <v>#VALUE!</v>
      </c>
      <c r="B760" s="11">
        <f>IFERROR(IF(A760="","",'Расчет пенсии'!$B$9),0)</f>
        <v>0</v>
      </c>
      <c r="C760" s="24">
        <f>IFERROR(B760*(1+'Расчет пенсии'!$B$11)^((12*'Расчет пенсии'!$B$7-'Будущие взносы ЛЧ'!A760)/12),0)</f>
        <v>0</v>
      </c>
      <c r="D760" s="27"/>
    </row>
    <row r="761" spans="1:4" x14ac:dyDescent="0.25">
      <c r="A761" s="12" t="e">
        <f>IF(($A760+1)&lt;(12*MIN('Расчет пенсии'!$B$6,'Расчет пенсии'!$B$7)),$A760+1,"")</f>
        <v>#VALUE!</v>
      </c>
      <c r="B761" s="11">
        <f>IFERROR(IF(A761="","",'Расчет пенсии'!$B$9),0)</f>
        <v>0</v>
      </c>
      <c r="C761" s="24">
        <f>IFERROR(B761*(1+'Расчет пенсии'!$B$11)^((12*'Расчет пенсии'!$B$7-'Будущие взносы ЛЧ'!A761)/12),0)</f>
        <v>0</v>
      </c>
      <c r="D761" s="27"/>
    </row>
    <row r="762" spans="1:4" x14ac:dyDescent="0.25">
      <c r="A762" s="12" t="e">
        <f>IF(($A761+1)&lt;(12*MIN('Расчет пенсии'!$B$6,'Расчет пенсии'!$B$7)),$A761+1,"")</f>
        <v>#VALUE!</v>
      </c>
      <c r="B762" s="11">
        <f>IFERROR(IF(A762="","",'Расчет пенсии'!$B$9),0)</f>
        <v>0</v>
      </c>
      <c r="C762" s="24">
        <f>IFERROR(B762*(1+'Расчет пенсии'!$B$11)^((12*'Расчет пенсии'!$B$7-'Будущие взносы ЛЧ'!A762)/12),0)</f>
        <v>0</v>
      </c>
      <c r="D762" s="27"/>
    </row>
    <row r="763" spans="1:4" x14ac:dyDescent="0.25">
      <c r="A763" s="12" t="e">
        <f>IF(($A762+1)&lt;(12*MIN('Расчет пенсии'!$B$6,'Расчет пенсии'!$B$7)),$A762+1,"")</f>
        <v>#VALUE!</v>
      </c>
      <c r="B763" s="11">
        <f>IFERROR(IF(A763="","",'Расчет пенсии'!$B$9),0)</f>
        <v>0</v>
      </c>
      <c r="C763" s="24">
        <f>IFERROR(B763*(1+'Расчет пенсии'!$B$11)^((12*'Расчет пенсии'!$B$7-'Будущие взносы ЛЧ'!A763)/12),0)</f>
        <v>0</v>
      </c>
      <c r="D763" s="27"/>
    </row>
    <row r="764" spans="1:4" x14ac:dyDescent="0.25">
      <c r="A764" s="12" t="e">
        <f>IF(($A763+1)&lt;(12*MIN('Расчет пенсии'!$B$6,'Расчет пенсии'!$B$7)),$A763+1,"")</f>
        <v>#VALUE!</v>
      </c>
      <c r="B764" s="11">
        <f>IFERROR(IF(A764="","",'Расчет пенсии'!$B$9),0)</f>
        <v>0</v>
      </c>
      <c r="C764" s="24">
        <f>IFERROR(B764*(1+'Расчет пенсии'!$B$11)^((12*'Расчет пенсии'!$B$7-'Будущие взносы ЛЧ'!A764)/12),0)</f>
        <v>0</v>
      </c>
      <c r="D764" s="27"/>
    </row>
    <row r="765" spans="1:4" x14ac:dyDescent="0.25">
      <c r="A765" s="12" t="e">
        <f>IF(($A764+1)&lt;(12*MIN('Расчет пенсии'!$B$6,'Расчет пенсии'!$B$7)),$A764+1,"")</f>
        <v>#VALUE!</v>
      </c>
      <c r="B765" s="11">
        <f>IFERROR(IF(A765="","",'Расчет пенсии'!$B$9),0)</f>
        <v>0</v>
      </c>
      <c r="C765" s="24">
        <f>IFERROR(B765*(1+'Расчет пенсии'!$B$11)^((12*'Расчет пенсии'!$B$7-'Будущие взносы ЛЧ'!A765)/12),0)</f>
        <v>0</v>
      </c>
      <c r="D765" s="27"/>
    </row>
    <row r="766" spans="1:4" x14ac:dyDescent="0.25">
      <c r="A766" s="12" t="e">
        <f>IF(($A765+1)&lt;(12*MIN('Расчет пенсии'!$B$6,'Расчет пенсии'!$B$7)),$A765+1,"")</f>
        <v>#VALUE!</v>
      </c>
      <c r="B766" s="11">
        <f>IFERROR(IF(A766="","",'Расчет пенсии'!$B$9),0)</f>
        <v>0</v>
      </c>
      <c r="C766" s="24">
        <f>IFERROR(B766*(1+'Расчет пенсии'!$B$11)^((12*'Расчет пенсии'!$B$7-'Будущие взносы ЛЧ'!A766)/12),0)</f>
        <v>0</v>
      </c>
      <c r="D766" s="27"/>
    </row>
    <row r="767" spans="1:4" x14ac:dyDescent="0.25">
      <c r="A767" s="12" t="e">
        <f>IF(($A766+1)&lt;(12*MIN('Расчет пенсии'!$B$6,'Расчет пенсии'!$B$7)),$A766+1,"")</f>
        <v>#VALUE!</v>
      </c>
      <c r="B767" s="11">
        <f>IFERROR(IF(A767="","",'Расчет пенсии'!$B$9),0)</f>
        <v>0</v>
      </c>
      <c r="C767" s="24">
        <f>IFERROR(B767*(1+'Расчет пенсии'!$B$11)^((12*'Расчет пенсии'!$B$7-'Будущие взносы ЛЧ'!A767)/12),0)</f>
        <v>0</v>
      </c>
      <c r="D767" s="27"/>
    </row>
    <row r="768" spans="1:4" x14ac:dyDescent="0.25">
      <c r="A768" s="12" t="e">
        <f>IF(($A767+1)&lt;(12*MIN('Расчет пенсии'!$B$6,'Расчет пенсии'!$B$7)),$A767+1,"")</f>
        <v>#VALUE!</v>
      </c>
      <c r="B768" s="11">
        <f>IFERROR(IF(A768="","",'Расчет пенсии'!$B$9),0)</f>
        <v>0</v>
      </c>
      <c r="C768" s="24">
        <f>IFERROR(B768*(1+'Расчет пенсии'!$B$11)^((12*'Расчет пенсии'!$B$7-'Будущие взносы ЛЧ'!A768)/12),0)</f>
        <v>0</v>
      </c>
      <c r="D768" s="27"/>
    </row>
    <row r="769" spans="1:4" x14ac:dyDescent="0.25">
      <c r="A769" s="12" t="e">
        <f>IF(($A768+1)&lt;(12*MIN('Расчет пенсии'!$B$6,'Расчет пенсии'!$B$7)),$A768+1,"")</f>
        <v>#VALUE!</v>
      </c>
      <c r="B769" s="11">
        <f>IFERROR(IF(A769="","",'Расчет пенсии'!$B$9),0)</f>
        <v>0</v>
      </c>
      <c r="C769" s="24">
        <f>IFERROR(B769*(1+'Расчет пенсии'!$B$11)^((12*'Расчет пенсии'!$B$7-'Будущие взносы ЛЧ'!A769)/12),0)</f>
        <v>0</v>
      </c>
      <c r="D769" s="27"/>
    </row>
    <row r="770" spans="1:4" x14ac:dyDescent="0.25">
      <c r="A770" s="12" t="e">
        <f>IF(($A769+1)&lt;(12*MIN('Расчет пенсии'!$B$6,'Расчет пенсии'!$B$7)),$A769+1,"")</f>
        <v>#VALUE!</v>
      </c>
      <c r="B770" s="11">
        <f>IFERROR(IF(A770="","",'Расчет пенсии'!$B$9),0)</f>
        <v>0</v>
      </c>
      <c r="C770" s="24">
        <f>IFERROR(B770*(1+'Расчет пенсии'!$B$11)^((12*'Расчет пенсии'!$B$7-'Будущие взносы ЛЧ'!A770)/12),0)</f>
        <v>0</v>
      </c>
      <c r="D770" s="27"/>
    </row>
    <row r="771" spans="1:4" x14ac:dyDescent="0.25">
      <c r="A771" s="12" t="e">
        <f>IF(($A770+1)&lt;(12*MIN('Расчет пенсии'!$B$6,'Расчет пенсии'!$B$7)),$A770+1,"")</f>
        <v>#VALUE!</v>
      </c>
      <c r="B771" s="11">
        <f>IFERROR(IF(A771="","",'Расчет пенсии'!$B$9),0)</f>
        <v>0</v>
      </c>
      <c r="C771" s="24">
        <f>IFERROR(B771*(1+'Расчет пенсии'!$B$11)^((12*'Расчет пенсии'!$B$7-'Будущие взносы ЛЧ'!A771)/12),0)</f>
        <v>0</v>
      </c>
      <c r="D771" s="27"/>
    </row>
    <row r="772" spans="1:4" x14ac:dyDescent="0.25">
      <c r="A772" s="12" t="e">
        <f>IF(($A771+1)&lt;(12*MIN('Расчет пенсии'!$B$6,'Расчет пенсии'!$B$7)),$A771+1,"")</f>
        <v>#VALUE!</v>
      </c>
      <c r="B772" s="11">
        <f>IFERROR(IF(A772="","",'Расчет пенсии'!$B$9),0)</f>
        <v>0</v>
      </c>
      <c r="C772" s="24">
        <f>IFERROR(B772*(1+'Расчет пенсии'!$B$11)^((12*'Расчет пенсии'!$B$7-'Будущие взносы ЛЧ'!A772)/12),0)</f>
        <v>0</v>
      </c>
      <c r="D772" s="27"/>
    </row>
    <row r="773" spans="1:4" x14ac:dyDescent="0.25">
      <c r="A773" s="12" t="e">
        <f>IF(($A772+1)&lt;(12*MIN('Расчет пенсии'!$B$6,'Расчет пенсии'!$B$7)),$A772+1,"")</f>
        <v>#VALUE!</v>
      </c>
      <c r="B773" s="11">
        <f>IFERROR(IF(A773="","",'Расчет пенсии'!$B$9),0)</f>
        <v>0</v>
      </c>
      <c r="C773" s="24">
        <f>IFERROR(B773*(1+'Расчет пенсии'!$B$11)^((12*'Расчет пенсии'!$B$7-'Будущие взносы ЛЧ'!A773)/12),0)</f>
        <v>0</v>
      </c>
      <c r="D773" s="27"/>
    </row>
    <row r="774" spans="1:4" x14ac:dyDescent="0.25">
      <c r="A774" s="12" t="e">
        <f>IF(($A773+1)&lt;(12*MIN('Расчет пенсии'!$B$6,'Расчет пенсии'!$B$7)),$A773+1,"")</f>
        <v>#VALUE!</v>
      </c>
      <c r="B774" s="11">
        <f>IFERROR(IF(A774="","",'Расчет пенсии'!$B$9),0)</f>
        <v>0</v>
      </c>
      <c r="C774" s="24">
        <f>IFERROR(B774*(1+'Расчет пенсии'!$B$11)^((12*'Расчет пенсии'!$B$7-'Будущие взносы ЛЧ'!A774)/12),0)</f>
        <v>0</v>
      </c>
      <c r="D774" s="27"/>
    </row>
    <row r="775" spans="1:4" x14ac:dyDescent="0.25">
      <c r="A775" s="12" t="e">
        <f>IF(($A774+1)&lt;(12*MIN('Расчет пенсии'!$B$6,'Расчет пенсии'!$B$7)),$A774+1,"")</f>
        <v>#VALUE!</v>
      </c>
      <c r="B775" s="11">
        <f>IFERROR(IF(A775="","",'Расчет пенсии'!$B$9),0)</f>
        <v>0</v>
      </c>
      <c r="C775" s="24">
        <f>IFERROR(B775*(1+'Расчет пенсии'!$B$11)^((12*'Расчет пенсии'!$B$7-'Будущие взносы ЛЧ'!A775)/12),0)</f>
        <v>0</v>
      </c>
      <c r="D775" s="27"/>
    </row>
    <row r="776" spans="1:4" x14ac:dyDescent="0.25">
      <c r="A776" s="12" t="e">
        <f>IF(($A775+1)&lt;(12*MIN('Расчет пенсии'!$B$6,'Расчет пенсии'!$B$7)),$A775+1,"")</f>
        <v>#VALUE!</v>
      </c>
      <c r="B776" s="11">
        <f>IFERROR(IF(A776="","",'Расчет пенсии'!$B$9),0)</f>
        <v>0</v>
      </c>
      <c r="C776" s="24">
        <f>IFERROR(B776*(1+'Расчет пенсии'!$B$11)^((12*'Расчет пенсии'!$B$7-'Будущие взносы ЛЧ'!A776)/12),0)</f>
        <v>0</v>
      </c>
      <c r="D776" s="27"/>
    </row>
    <row r="777" spans="1:4" x14ac:dyDescent="0.25">
      <c r="A777" s="12" t="e">
        <f>IF(($A776+1)&lt;(12*MIN('Расчет пенсии'!$B$6,'Расчет пенсии'!$B$7)),$A776+1,"")</f>
        <v>#VALUE!</v>
      </c>
      <c r="B777" s="11">
        <f>IFERROR(IF(A777="","",'Расчет пенсии'!$B$9),0)</f>
        <v>0</v>
      </c>
      <c r="C777" s="24">
        <f>IFERROR(B777*(1+'Расчет пенсии'!$B$11)^((12*'Расчет пенсии'!$B$7-'Будущие взносы ЛЧ'!A777)/12),0)</f>
        <v>0</v>
      </c>
      <c r="D777" s="27"/>
    </row>
    <row r="778" spans="1:4" x14ac:dyDescent="0.25">
      <c r="A778" s="12" t="e">
        <f>IF(($A777+1)&lt;(12*MIN('Расчет пенсии'!$B$6,'Расчет пенсии'!$B$7)),$A777+1,"")</f>
        <v>#VALUE!</v>
      </c>
      <c r="B778" s="11">
        <f>IFERROR(IF(A778="","",'Расчет пенсии'!$B$9),0)</f>
        <v>0</v>
      </c>
      <c r="C778" s="24">
        <f>IFERROR(B778*(1+'Расчет пенсии'!$B$11)^((12*'Расчет пенсии'!$B$7-'Будущие взносы ЛЧ'!A778)/12),0)</f>
        <v>0</v>
      </c>
      <c r="D778" s="27"/>
    </row>
    <row r="779" spans="1:4" x14ac:dyDescent="0.25">
      <c r="A779" s="12" t="e">
        <f>IF(($A778+1)&lt;(12*MIN('Расчет пенсии'!$B$6,'Расчет пенсии'!$B$7)),$A778+1,"")</f>
        <v>#VALUE!</v>
      </c>
      <c r="B779" s="11">
        <f>IFERROR(IF(A779="","",'Расчет пенсии'!$B$9),0)</f>
        <v>0</v>
      </c>
      <c r="C779" s="24">
        <f>IFERROR(B779*(1+'Расчет пенсии'!$B$11)^((12*'Расчет пенсии'!$B$7-'Будущие взносы ЛЧ'!A779)/12),0)</f>
        <v>0</v>
      </c>
      <c r="D779" s="27"/>
    </row>
    <row r="780" spans="1:4" x14ac:dyDescent="0.25">
      <c r="A780" s="12" t="e">
        <f>IF(($A779+1)&lt;(12*MIN('Расчет пенсии'!$B$6,'Расчет пенсии'!$B$7)),$A779+1,"")</f>
        <v>#VALUE!</v>
      </c>
      <c r="B780" s="11">
        <f>IFERROR(IF(A780="","",'Расчет пенсии'!$B$9),0)</f>
        <v>0</v>
      </c>
      <c r="C780" s="24">
        <f>IFERROR(B780*(1+'Расчет пенсии'!$B$11)^((12*'Расчет пенсии'!$B$7-'Будущие взносы ЛЧ'!A780)/12),0)</f>
        <v>0</v>
      </c>
      <c r="D780" s="27"/>
    </row>
    <row r="781" spans="1:4" x14ac:dyDescent="0.25">
      <c r="A781" s="12" t="e">
        <f>IF(($A780+1)&lt;(12*MIN('Расчет пенсии'!$B$6,'Расчет пенсии'!$B$7)),$A780+1,"")</f>
        <v>#VALUE!</v>
      </c>
      <c r="B781" s="11">
        <f>IFERROR(IF(A781="","",'Расчет пенсии'!$B$9),0)</f>
        <v>0</v>
      </c>
      <c r="C781" s="24">
        <f>IFERROR(B781*(1+'Расчет пенсии'!$B$11)^((12*'Расчет пенсии'!$B$7-'Будущие взносы ЛЧ'!A781)/12),0)</f>
        <v>0</v>
      </c>
      <c r="D781" s="27"/>
    </row>
    <row r="782" spans="1:4" x14ac:dyDescent="0.25">
      <c r="A782" s="12" t="e">
        <f>IF(($A781+1)&lt;(12*MIN('Расчет пенсии'!$B$6,'Расчет пенсии'!$B$7)),$A781+1,"")</f>
        <v>#VALUE!</v>
      </c>
      <c r="B782" s="11">
        <f>IFERROR(IF(A782="","",'Расчет пенсии'!$B$9),0)</f>
        <v>0</v>
      </c>
      <c r="C782" s="24">
        <f>IFERROR(B782*(1+'Расчет пенсии'!$B$11)^((12*'Расчет пенсии'!$B$7-'Будущие взносы ЛЧ'!A782)/12),0)</f>
        <v>0</v>
      </c>
      <c r="D782" s="27"/>
    </row>
    <row r="783" spans="1:4" x14ac:dyDescent="0.25">
      <c r="A783" s="12" t="e">
        <f>IF(($A782+1)&lt;(12*MIN('Расчет пенсии'!$B$6,'Расчет пенсии'!$B$7)),$A782+1,"")</f>
        <v>#VALUE!</v>
      </c>
      <c r="B783" s="11">
        <f>IFERROR(IF(A783="","",'Расчет пенсии'!$B$9),0)</f>
        <v>0</v>
      </c>
      <c r="C783" s="24">
        <f>IFERROR(B783*(1+'Расчет пенсии'!$B$11)^((12*'Расчет пенсии'!$B$7-'Будущие взносы ЛЧ'!A783)/12),0)</f>
        <v>0</v>
      </c>
      <c r="D783" s="27"/>
    </row>
    <row r="784" spans="1:4" x14ac:dyDescent="0.25">
      <c r="A784" s="12" t="e">
        <f>IF(($A783+1)&lt;(12*MIN('Расчет пенсии'!$B$6,'Расчет пенсии'!$B$7)),$A783+1,"")</f>
        <v>#VALUE!</v>
      </c>
      <c r="B784" s="11">
        <f>IFERROR(IF(A784="","",'Расчет пенсии'!$B$9),0)</f>
        <v>0</v>
      </c>
      <c r="C784" s="24">
        <f>IFERROR(B784*(1+'Расчет пенсии'!$B$11)^((12*'Расчет пенсии'!$B$7-'Будущие взносы ЛЧ'!A784)/12),0)</f>
        <v>0</v>
      </c>
      <c r="D784" s="27"/>
    </row>
    <row r="785" spans="1:4" x14ac:dyDescent="0.25">
      <c r="A785" s="12" t="e">
        <f>IF(($A784+1)&lt;(12*MIN('Расчет пенсии'!$B$6,'Расчет пенсии'!$B$7)),$A784+1,"")</f>
        <v>#VALUE!</v>
      </c>
      <c r="B785" s="11">
        <f>IFERROR(IF(A785="","",'Расчет пенсии'!$B$9),0)</f>
        <v>0</v>
      </c>
      <c r="C785" s="24">
        <f>IFERROR(B785*(1+'Расчет пенсии'!$B$11)^((12*'Расчет пенсии'!$B$7-'Будущие взносы ЛЧ'!A785)/12),0)</f>
        <v>0</v>
      </c>
      <c r="D785" s="27"/>
    </row>
    <row r="786" spans="1:4" x14ac:dyDescent="0.25">
      <c r="A786" s="12" t="e">
        <f>IF(($A785+1)&lt;(12*MIN('Расчет пенсии'!$B$6,'Расчет пенсии'!$B$7)),$A785+1,"")</f>
        <v>#VALUE!</v>
      </c>
      <c r="B786" s="11">
        <f>IFERROR(IF(A786="","",'Расчет пенсии'!$B$9),0)</f>
        <v>0</v>
      </c>
      <c r="C786" s="24">
        <f>IFERROR(B786*(1+'Расчет пенсии'!$B$11)^((12*'Расчет пенсии'!$B$7-'Будущие взносы ЛЧ'!A786)/12),0)</f>
        <v>0</v>
      </c>
      <c r="D786" s="27"/>
    </row>
    <row r="787" spans="1:4" x14ac:dyDescent="0.25">
      <c r="A787" s="12" t="e">
        <f>IF(($A786+1)&lt;(12*MIN('Расчет пенсии'!$B$6,'Расчет пенсии'!$B$7)),$A786+1,"")</f>
        <v>#VALUE!</v>
      </c>
      <c r="B787" s="11">
        <f>IFERROR(IF(A787="","",'Расчет пенсии'!$B$9),0)</f>
        <v>0</v>
      </c>
      <c r="C787" s="24">
        <f>IFERROR(B787*(1+'Расчет пенсии'!$B$11)^((12*'Расчет пенсии'!$B$7-'Будущие взносы ЛЧ'!A787)/12),0)</f>
        <v>0</v>
      </c>
      <c r="D787" s="27"/>
    </row>
    <row r="788" spans="1:4" x14ac:dyDescent="0.25">
      <c r="A788" s="12" t="e">
        <f>IF(($A787+1)&lt;(12*MIN('Расчет пенсии'!$B$6,'Расчет пенсии'!$B$7)),$A787+1,"")</f>
        <v>#VALUE!</v>
      </c>
      <c r="B788" s="11">
        <f>IFERROR(IF(A788="","",'Расчет пенсии'!$B$9),0)</f>
        <v>0</v>
      </c>
      <c r="C788" s="24">
        <f>IFERROR(B788*(1+'Расчет пенсии'!$B$11)^((12*'Расчет пенсии'!$B$7-'Будущие взносы ЛЧ'!A788)/12),0)</f>
        <v>0</v>
      </c>
      <c r="D788" s="27"/>
    </row>
    <row r="789" spans="1:4" x14ac:dyDescent="0.25">
      <c r="A789" s="12" t="e">
        <f>IF(($A788+1)&lt;(12*MIN('Расчет пенсии'!$B$6,'Расчет пенсии'!$B$7)),$A788+1,"")</f>
        <v>#VALUE!</v>
      </c>
      <c r="B789" s="11">
        <f>IFERROR(IF(A789="","",'Расчет пенсии'!$B$9),0)</f>
        <v>0</v>
      </c>
      <c r="C789" s="24">
        <f>IFERROR(B789*(1+'Расчет пенсии'!$B$11)^((12*'Расчет пенсии'!$B$7-'Будущие взносы ЛЧ'!A789)/12),0)</f>
        <v>0</v>
      </c>
      <c r="D789" s="27"/>
    </row>
    <row r="790" spans="1:4" x14ac:dyDescent="0.25">
      <c r="A790" s="12" t="e">
        <f>IF(($A789+1)&lt;(12*MIN('Расчет пенсии'!$B$6,'Расчет пенсии'!$B$7)),$A789+1,"")</f>
        <v>#VALUE!</v>
      </c>
      <c r="B790" s="11">
        <f>IFERROR(IF(A790="","",'Расчет пенсии'!$B$9),0)</f>
        <v>0</v>
      </c>
      <c r="C790" s="24">
        <f>IFERROR(B790*(1+'Расчет пенсии'!$B$11)^((12*'Расчет пенсии'!$B$7-'Будущие взносы ЛЧ'!A790)/12),0)</f>
        <v>0</v>
      </c>
      <c r="D790" s="27"/>
    </row>
    <row r="791" spans="1:4" x14ac:dyDescent="0.25">
      <c r="A791" s="12" t="e">
        <f>IF(($A790+1)&lt;(12*MIN('Расчет пенсии'!$B$6,'Расчет пенсии'!$B$7)),$A790+1,"")</f>
        <v>#VALUE!</v>
      </c>
      <c r="B791" s="11">
        <f>IFERROR(IF(A791="","",'Расчет пенсии'!$B$9),0)</f>
        <v>0</v>
      </c>
      <c r="C791" s="24">
        <f>IFERROR(B791*(1+'Расчет пенсии'!$B$11)^((12*'Расчет пенсии'!$B$7-'Будущие взносы ЛЧ'!A791)/12),0)</f>
        <v>0</v>
      </c>
      <c r="D791" s="27"/>
    </row>
    <row r="792" spans="1:4" x14ac:dyDescent="0.25">
      <c r="A792" s="12" t="e">
        <f>IF(($A791+1)&lt;(12*MIN('Расчет пенсии'!$B$6,'Расчет пенсии'!$B$7)),$A791+1,"")</f>
        <v>#VALUE!</v>
      </c>
      <c r="B792" s="11">
        <f>IFERROR(IF(A792="","",'Расчет пенсии'!$B$9),0)</f>
        <v>0</v>
      </c>
      <c r="C792" s="24">
        <f>IFERROR(B792*(1+'Расчет пенсии'!$B$11)^((12*'Расчет пенсии'!$B$7-'Будущие взносы ЛЧ'!A792)/12),0)</f>
        <v>0</v>
      </c>
      <c r="D792" s="27"/>
    </row>
    <row r="793" spans="1:4" x14ac:dyDescent="0.25">
      <c r="A793" s="12" t="e">
        <f>IF(($A792+1)&lt;(12*MIN('Расчет пенсии'!$B$6,'Расчет пенсии'!$B$7)),$A792+1,"")</f>
        <v>#VALUE!</v>
      </c>
      <c r="B793" s="11">
        <f>IFERROR(IF(A793="","",'Расчет пенсии'!$B$9),0)</f>
        <v>0</v>
      </c>
      <c r="C793" s="24">
        <f>IFERROR(B793*(1+'Расчет пенсии'!$B$11)^((12*'Расчет пенсии'!$B$7-'Будущие взносы ЛЧ'!A793)/12),0)</f>
        <v>0</v>
      </c>
      <c r="D793" s="27"/>
    </row>
    <row r="794" spans="1:4" x14ac:dyDescent="0.25">
      <c r="A794" s="12" t="e">
        <f>IF(($A793+1)&lt;(12*MIN('Расчет пенсии'!$B$6,'Расчет пенсии'!$B$7)),$A793+1,"")</f>
        <v>#VALUE!</v>
      </c>
      <c r="B794" s="11">
        <f>IFERROR(IF(A794="","",'Расчет пенсии'!$B$9),0)</f>
        <v>0</v>
      </c>
      <c r="C794" s="24">
        <f>IFERROR(B794*(1+'Расчет пенсии'!$B$11)^((12*'Расчет пенсии'!$B$7-'Будущие взносы ЛЧ'!A794)/12),0)</f>
        <v>0</v>
      </c>
      <c r="D794" s="27"/>
    </row>
    <row r="795" spans="1:4" x14ac:dyDescent="0.25">
      <c r="A795" s="12" t="e">
        <f>IF(($A794+1)&lt;(12*MIN('Расчет пенсии'!$B$6,'Расчет пенсии'!$B$7)),$A794+1,"")</f>
        <v>#VALUE!</v>
      </c>
      <c r="B795" s="11">
        <f>IFERROR(IF(A795="","",'Расчет пенсии'!$B$9),0)</f>
        <v>0</v>
      </c>
      <c r="C795" s="24">
        <f>IFERROR(B795*(1+'Расчет пенсии'!$B$11)^((12*'Расчет пенсии'!$B$7-'Будущие взносы ЛЧ'!A795)/12),0)</f>
        <v>0</v>
      </c>
      <c r="D795" s="27"/>
    </row>
    <row r="796" spans="1:4" x14ac:dyDescent="0.25">
      <c r="A796" s="12" t="e">
        <f>IF(($A795+1)&lt;(12*MIN('Расчет пенсии'!$B$6,'Расчет пенсии'!$B$7)),$A795+1,"")</f>
        <v>#VALUE!</v>
      </c>
      <c r="B796" s="11">
        <f>IFERROR(IF(A796="","",'Расчет пенсии'!$B$9),0)</f>
        <v>0</v>
      </c>
      <c r="C796" s="24">
        <f>IFERROR(B796*(1+'Расчет пенсии'!$B$11)^((12*'Расчет пенсии'!$B$7-'Будущие взносы ЛЧ'!A796)/12),0)</f>
        <v>0</v>
      </c>
      <c r="D796" s="27"/>
    </row>
    <row r="797" spans="1:4" x14ac:dyDescent="0.25">
      <c r="A797" s="12" t="e">
        <f>IF(($A796+1)&lt;(12*MIN('Расчет пенсии'!$B$6,'Расчет пенсии'!$B$7)),$A796+1,"")</f>
        <v>#VALUE!</v>
      </c>
      <c r="B797" s="11">
        <f>IFERROR(IF(A797="","",'Расчет пенсии'!$B$9),0)</f>
        <v>0</v>
      </c>
      <c r="C797" s="24">
        <f>IFERROR(B797*(1+'Расчет пенсии'!$B$11)^((12*'Расчет пенсии'!$B$7-'Будущие взносы ЛЧ'!A797)/12),0)</f>
        <v>0</v>
      </c>
      <c r="D797" s="27"/>
    </row>
    <row r="798" spans="1:4" x14ac:dyDescent="0.25">
      <c r="A798" s="12" t="e">
        <f>IF(($A797+1)&lt;(12*MIN('Расчет пенсии'!$B$6,'Расчет пенсии'!$B$7)),$A797+1,"")</f>
        <v>#VALUE!</v>
      </c>
      <c r="B798" s="11">
        <f>IFERROR(IF(A798="","",'Расчет пенсии'!$B$9),0)</f>
        <v>0</v>
      </c>
      <c r="C798" s="24">
        <f>IFERROR(B798*(1+'Расчет пенсии'!$B$11)^((12*'Расчет пенсии'!$B$7-'Будущие взносы ЛЧ'!A798)/12),0)</f>
        <v>0</v>
      </c>
      <c r="D798" s="27"/>
    </row>
    <row r="799" spans="1:4" x14ac:dyDescent="0.25">
      <c r="A799" s="12" t="e">
        <f>IF(($A798+1)&lt;(12*MIN('Расчет пенсии'!$B$6,'Расчет пенсии'!$B$7)),$A798+1,"")</f>
        <v>#VALUE!</v>
      </c>
      <c r="B799" s="11">
        <f>IFERROR(IF(A799="","",'Расчет пенсии'!$B$9),0)</f>
        <v>0</v>
      </c>
      <c r="C799" s="24">
        <f>IFERROR(B799*(1+'Расчет пенсии'!$B$11)^((12*'Расчет пенсии'!$B$7-'Будущие взносы ЛЧ'!A799)/12),0)</f>
        <v>0</v>
      </c>
      <c r="D799" s="27"/>
    </row>
    <row r="800" spans="1:4" x14ac:dyDescent="0.25">
      <c r="A800" s="12" t="e">
        <f>IF(($A799+1)&lt;(12*MIN('Расчет пенсии'!$B$6,'Расчет пенсии'!$B$7)),$A799+1,"")</f>
        <v>#VALUE!</v>
      </c>
      <c r="B800" s="11">
        <f>IFERROR(IF(A800="","",'Расчет пенсии'!$B$9),0)</f>
        <v>0</v>
      </c>
      <c r="C800" s="24">
        <f>IFERROR(B800*(1+'Расчет пенсии'!$B$11)^((12*'Расчет пенсии'!$B$7-'Будущие взносы ЛЧ'!A800)/12),0)</f>
        <v>0</v>
      </c>
      <c r="D800" s="27"/>
    </row>
    <row r="801" spans="1:4" x14ac:dyDescent="0.25">
      <c r="A801" s="12" t="e">
        <f>IF(($A800+1)&lt;(12*MIN('Расчет пенсии'!$B$6,'Расчет пенсии'!$B$7)),$A800+1,"")</f>
        <v>#VALUE!</v>
      </c>
      <c r="B801" s="11">
        <f>IFERROR(IF(A801="","",'Расчет пенсии'!$B$9),0)</f>
        <v>0</v>
      </c>
      <c r="C801" s="24">
        <f>IFERROR(B801*(1+'Расчет пенсии'!$B$11)^((12*'Расчет пенсии'!$B$7-'Будущие взносы ЛЧ'!A801)/12),0)</f>
        <v>0</v>
      </c>
      <c r="D801" s="27"/>
    </row>
    <row r="802" spans="1:4" x14ac:dyDescent="0.25">
      <c r="A802" s="12" t="e">
        <f>IF(($A801+1)&lt;(12*MIN('Расчет пенсии'!$B$6,'Расчет пенсии'!$B$7)),$A801+1,"")</f>
        <v>#VALUE!</v>
      </c>
      <c r="B802" s="11">
        <f>IFERROR(IF(A802="","",'Расчет пенсии'!$B$9),0)</f>
        <v>0</v>
      </c>
      <c r="C802" s="24">
        <f>IFERROR(B802*(1+'Расчет пенсии'!$B$11)^((12*'Расчет пенсии'!$B$7-'Будущие взносы ЛЧ'!A802)/12),0)</f>
        <v>0</v>
      </c>
      <c r="D802" s="27"/>
    </row>
    <row r="803" spans="1:4" x14ac:dyDescent="0.25">
      <c r="A803" s="12" t="e">
        <f>IF(($A802+1)&lt;(12*MIN('Расчет пенсии'!$B$6,'Расчет пенсии'!$B$7)),$A802+1,"")</f>
        <v>#VALUE!</v>
      </c>
      <c r="B803" s="11">
        <f>IFERROR(IF(A803="","",'Расчет пенсии'!$B$9),0)</f>
        <v>0</v>
      </c>
      <c r="C803" s="24">
        <f>IFERROR(B803*(1+'Расчет пенсии'!$B$11)^((12*'Расчет пенсии'!$B$7-'Будущие взносы ЛЧ'!A803)/12),0)</f>
        <v>0</v>
      </c>
      <c r="D803" s="27"/>
    </row>
    <row r="804" spans="1:4" x14ac:dyDescent="0.25">
      <c r="A804" s="12" t="e">
        <f>IF(($A803+1)&lt;(12*MIN('Расчет пенсии'!$B$6,'Расчет пенсии'!$B$7)),$A803+1,"")</f>
        <v>#VALUE!</v>
      </c>
      <c r="B804" s="11">
        <f>IFERROR(IF(A804="","",'Расчет пенсии'!$B$9),0)</f>
        <v>0</v>
      </c>
      <c r="C804" s="24">
        <f>IFERROR(B804*(1+'Расчет пенсии'!$B$11)^((12*'Расчет пенсии'!$B$7-'Будущие взносы ЛЧ'!A804)/12),0)</f>
        <v>0</v>
      </c>
      <c r="D804" s="27"/>
    </row>
    <row r="805" spans="1:4" x14ac:dyDescent="0.25">
      <c r="A805" s="12" t="e">
        <f>IF(($A804+1)&lt;(12*MIN('Расчет пенсии'!$B$6,'Расчет пенсии'!$B$7)),$A804+1,"")</f>
        <v>#VALUE!</v>
      </c>
      <c r="B805" s="11">
        <f>IFERROR(IF(A805="","",'Расчет пенсии'!$B$9),0)</f>
        <v>0</v>
      </c>
      <c r="C805" s="24">
        <f>IFERROR(B805*(1+'Расчет пенсии'!$B$11)^((12*'Расчет пенсии'!$B$7-'Будущие взносы ЛЧ'!A805)/12),0)</f>
        <v>0</v>
      </c>
      <c r="D805" s="27"/>
    </row>
    <row r="806" spans="1:4" x14ac:dyDescent="0.25">
      <c r="A806" s="12" t="e">
        <f>IF(($A805+1)&lt;(12*MIN('Расчет пенсии'!$B$6,'Расчет пенсии'!$B$7)),$A805+1,"")</f>
        <v>#VALUE!</v>
      </c>
      <c r="B806" s="11">
        <f>IFERROR(IF(A806="","",'Расчет пенсии'!$B$9),0)</f>
        <v>0</v>
      </c>
      <c r="C806" s="24">
        <f>IFERROR(B806*(1+'Расчет пенсии'!$B$11)^((12*'Расчет пенсии'!$B$7-'Будущие взносы ЛЧ'!A806)/12),0)</f>
        <v>0</v>
      </c>
      <c r="D806" s="27"/>
    </row>
    <row r="807" spans="1:4" x14ac:dyDescent="0.25">
      <c r="A807" s="12" t="e">
        <f>IF(($A806+1)&lt;(12*MIN('Расчет пенсии'!$B$6,'Расчет пенсии'!$B$7)),$A806+1,"")</f>
        <v>#VALUE!</v>
      </c>
      <c r="B807" s="11">
        <f>IFERROR(IF(A807="","",'Расчет пенсии'!$B$9),0)</f>
        <v>0</v>
      </c>
      <c r="C807" s="24">
        <f>IFERROR(B807*(1+'Расчет пенсии'!$B$11)^((12*'Расчет пенсии'!$B$7-'Будущие взносы ЛЧ'!A807)/12),0)</f>
        <v>0</v>
      </c>
      <c r="D807" s="27"/>
    </row>
    <row r="808" spans="1:4" x14ac:dyDescent="0.25">
      <c r="A808" s="12" t="e">
        <f>IF(($A807+1)&lt;(12*MIN('Расчет пенсии'!$B$6,'Расчет пенсии'!$B$7)),$A807+1,"")</f>
        <v>#VALUE!</v>
      </c>
      <c r="B808" s="11">
        <f>IFERROR(IF(A808="","",'Расчет пенсии'!$B$9),0)</f>
        <v>0</v>
      </c>
      <c r="C808" s="24">
        <f>IFERROR(B808*(1+'Расчет пенсии'!$B$11)^((12*'Расчет пенсии'!$B$7-'Будущие взносы ЛЧ'!A808)/12),0)</f>
        <v>0</v>
      </c>
      <c r="D808" s="27"/>
    </row>
    <row r="809" spans="1:4" x14ac:dyDescent="0.25">
      <c r="A809" s="12" t="e">
        <f>IF(($A808+1)&lt;(12*MIN('Расчет пенсии'!$B$6,'Расчет пенсии'!$B$7)),$A808+1,"")</f>
        <v>#VALUE!</v>
      </c>
      <c r="B809" s="11">
        <f>IFERROR(IF(A809="","",'Расчет пенсии'!$B$9),0)</f>
        <v>0</v>
      </c>
      <c r="C809" s="24">
        <f>IFERROR(B809*(1+'Расчет пенсии'!$B$11)^((12*'Расчет пенсии'!$B$7-'Будущие взносы ЛЧ'!A809)/12),0)</f>
        <v>0</v>
      </c>
      <c r="D809" s="27"/>
    </row>
    <row r="810" spans="1:4" x14ac:dyDescent="0.25">
      <c r="A810" s="12" t="e">
        <f>IF(($A809+1)&lt;(12*MIN('Расчет пенсии'!$B$6,'Расчет пенсии'!$B$7)),$A809+1,"")</f>
        <v>#VALUE!</v>
      </c>
      <c r="B810" s="11">
        <f>IFERROR(IF(A810="","",'Расчет пенсии'!$B$9),0)</f>
        <v>0</v>
      </c>
      <c r="C810" s="24">
        <f>IFERROR(B810*(1+'Расчет пенсии'!$B$11)^((12*'Расчет пенсии'!$B$7-'Будущие взносы ЛЧ'!A810)/12),0)</f>
        <v>0</v>
      </c>
      <c r="D810" s="27"/>
    </row>
    <row r="811" spans="1:4" x14ac:dyDescent="0.25">
      <c r="A811" s="12" t="e">
        <f>IF(($A810+1)&lt;(12*MIN('Расчет пенсии'!$B$6,'Расчет пенсии'!$B$7)),$A810+1,"")</f>
        <v>#VALUE!</v>
      </c>
      <c r="B811" s="11">
        <f>IFERROR(IF(A811="","",'Расчет пенсии'!$B$9),0)</f>
        <v>0</v>
      </c>
      <c r="C811" s="24">
        <f>IFERROR(B811*(1+'Расчет пенсии'!$B$11)^((12*'Расчет пенсии'!$B$7-'Будущие взносы ЛЧ'!A811)/12),0)</f>
        <v>0</v>
      </c>
      <c r="D811" s="27"/>
    </row>
    <row r="812" spans="1:4" x14ac:dyDescent="0.25">
      <c r="A812" s="12" t="e">
        <f>IF(($A811+1)&lt;(12*MIN('Расчет пенсии'!$B$6,'Расчет пенсии'!$B$7)),$A811+1,"")</f>
        <v>#VALUE!</v>
      </c>
      <c r="B812" s="11">
        <f>IFERROR(IF(A812="","",'Расчет пенсии'!$B$9),0)</f>
        <v>0</v>
      </c>
      <c r="C812" s="24">
        <f>IFERROR(B812*(1+'Расчет пенсии'!$B$11)^((12*'Расчет пенсии'!$B$7-'Будущие взносы ЛЧ'!A812)/12),0)</f>
        <v>0</v>
      </c>
      <c r="D812" s="27"/>
    </row>
    <row r="813" spans="1:4" x14ac:dyDescent="0.25">
      <c r="A813" s="12" t="e">
        <f>IF(($A812+1)&lt;(12*MIN('Расчет пенсии'!$B$6,'Расчет пенсии'!$B$7)),$A812+1,"")</f>
        <v>#VALUE!</v>
      </c>
      <c r="B813" s="11">
        <f>IFERROR(IF(A813="","",'Расчет пенсии'!$B$9),0)</f>
        <v>0</v>
      </c>
      <c r="C813" s="24">
        <f>IFERROR(B813*(1+'Расчет пенсии'!$B$11)^((12*'Расчет пенсии'!$B$7-'Будущие взносы ЛЧ'!A813)/12),0)</f>
        <v>0</v>
      </c>
      <c r="D813" s="27"/>
    </row>
    <row r="814" spans="1:4" x14ac:dyDescent="0.25">
      <c r="A814" s="12" t="e">
        <f>IF(($A813+1)&lt;(12*MIN('Расчет пенсии'!$B$6,'Расчет пенсии'!$B$7)),$A813+1,"")</f>
        <v>#VALUE!</v>
      </c>
      <c r="B814" s="11">
        <f>IFERROR(IF(A814="","",'Расчет пенсии'!$B$9),0)</f>
        <v>0</v>
      </c>
      <c r="C814" s="24">
        <f>IFERROR(B814*(1+'Расчет пенсии'!$B$11)^((12*'Расчет пенсии'!$B$7-'Будущие взносы ЛЧ'!A814)/12),0)</f>
        <v>0</v>
      </c>
      <c r="D814" s="27"/>
    </row>
    <row r="815" spans="1:4" x14ac:dyDescent="0.25">
      <c r="A815" s="12" t="e">
        <f>IF(($A814+1)&lt;(12*MIN('Расчет пенсии'!$B$6,'Расчет пенсии'!$B$7)),$A814+1,"")</f>
        <v>#VALUE!</v>
      </c>
      <c r="B815" s="11">
        <f>IFERROR(IF(A815="","",'Расчет пенсии'!$B$9),0)</f>
        <v>0</v>
      </c>
      <c r="C815" s="24">
        <f>IFERROR(B815*(1+'Расчет пенсии'!$B$11)^((12*'Расчет пенсии'!$B$7-'Будущие взносы ЛЧ'!A815)/12),0)</f>
        <v>0</v>
      </c>
      <c r="D815" s="27"/>
    </row>
    <row r="816" spans="1:4" x14ac:dyDescent="0.25">
      <c r="A816" s="12" t="e">
        <f>IF(($A815+1)&lt;(12*MIN('Расчет пенсии'!$B$6,'Расчет пенсии'!$B$7)),$A815+1,"")</f>
        <v>#VALUE!</v>
      </c>
      <c r="B816" s="11">
        <f>IFERROR(IF(A816="","",'Расчет пенсии'!$B$9),0)</f>
        <v>0</v>
      </c>
      <c r="C816" s="24">
        <f>IFERROR(B816*(1+'Расчет пенсии'!$B$11)^((12*'Расчет пенсии'!$B$7-'Будущие взносы ЛЧ'!A816)/12),0)</f>
        <v>0</v>
      </c>
      <c r="D816" s="27"/>
    </row>
    <row r="817" spans="1:4" x14ac:dyDescent="0.25">
      <c r="A817" s="12" t="e">
        <f>IF(($A816+1)&lt;(12*MIN('Расчет пенсии'!$B$6,'Расчет пенсии'!$B$7)),$A816+1,"")</f>
        <v>#VALUE!</v>
      </c>
      <c r="B817" s="11">
        <f>IFERROR(IF(A817="","",'Расчет пенсии'!$B$9),0)</f>
        <v>0</v>
      </c>
      <c r="C817" s="24">
        <f>IFERROR(B817*(1+'Расчет пенсии'!$B$11)^((12*'Расчет пенсии'!$B$7-'Будущие взносы ЛЧ'!A817)/12),0)</f>
        <v>0</v>
      </c>
      <c r="D817" s="27"/>
    </row>
    <row r="818" spans="1:4" x14ac:dyDescent="0.25">
      <c r="A818" s="12" t="e">
        <f>IF(($A817+1)&lt;(12*MIN('Расчет пенсии'!$B$6,'Расчет пенсии'!$B$7)),$A817+1,"")</f>
        <v>#VALUE!</v>
      </c>
      <c r="B818" s="11">
        <f>IFERROR(IF(A818="","",'Расчет пенсии'!$B$9),0)</f>
        <v>0</v>
      </c>
      <c r="C818" s="24">
        <f>IFERROR(B818*(1+'Расчет пенсии'!$B$11)^((12*'Расчет пенсии'!$B$7-'Будущие взносы ЛЧ'!A818)/12),0)</f>
        <v>0</v>
      </c>
      <c r="D818" s="27"/>
    </row>
    <row r="819" spans="1:4" x14ac:dyDescent="0.25">
      <c r="A819" s="12" t="e">
        <f>IF(($A818+1)&lt;(12*MIN('Расчет пенсии'!$B$6,'Расчет пенсии'!$B$7)),$A818+1,"")</f>
        <v>#VALUE!</v>
      </c>
      <c r="B819" s="11">
        <f>IFERROR(IF(A819="","",'Расчет пенсии'!$B$9),0)</f>
        <v>0</v>
      </c>
      <c r="C819" s="24">
        <f>IFERROR(B819*(1+'Расчет пенсии'!$B$11)^((12*'Расчет пенсии'!$B$7-'Будущие взносы ЛЧ'!A819)/12),0)</f>
        <v>0</v>
      </c>
      <c r="D819" s="27"/>
    </row>
    <row r="820" spans="1:4" x14ac:dyDescent="0.25">
      <c r="A820" s="12" t="e">
        <f>IF(($A819+1)&lt;(12*MIN('Расчет пенсии'!$B$6,'Расчет пенсии'!$B$7)),$A819+1,"")</f>
        <v>#VALUE!</v>
      </c>
      <c r="B820" s="11">
        <f>IFERROR(IF(A820="","",'Расчет пенсии'!$B$9),0)</f>
        <v>0</v>
      </c>
      <c r="C820" s="24">
        <f>IFERROR(B820*(1+'Расчет пенсии'!$B$11)^((12*'Расчет пенсии'!$B$7-'Будущие взносы ЛЧ'!A820)/12),0)</f>
        <v>0</v>
      </c>
      <c r="D820" s="27"/>
    </row>
    <row r="821" spans="1:4" x14ac:dyDescent="0.25">
      <c r="A821" s="12" t="e">
        <f>IF(($A820+1)&lt;(12*MIN('Расчет пенсии'!$B$6,'Расчет пенсии'!$B$7)),$A820+1,"")</f>
        <v>#VALUE!</v>
      </c>
      <c r="B821" s="11">
        <f>IFERROR(IF(A821="","",'Расчет пенсии'!$B$9),0)</f>
        <v>0</v>
      </c>
      <c r="C821" s="24">
        <f>IFERROR(B821*(1+'Расчет пенсии'!$B$11)^((12*'Расчет пенсии'!$B$7-'Будущие взносы ЛЧ'!A821)/12),0)</f>
        <v>0</v>
      </c>
      <c r="D821" s="27"/>
    </row>
    <row r="822" spans="1:4" x14ac:dyDescent="0.25">
      <c r="A822" s="12" t="e">
        <f>IF(($A821+1)&lt;(12*MIN('Расчет пенсии'!$B$6,'Расчет пенсии'!$B$7)),$A821+1,"")</f>
        <v>#VALUE!</v>
      </c>
      <c r="B822" s="11">
        <f>IFERROR(IF(A822="","",'Расчет пенсии'!$B$9),0)</f>
        <v>0</v>
      </c>
      <c r="C822" s="24">
        <f>IFERROR(B822*(1+'Расчет пенсии'!$B$11)^((12*'Расчет пенсии'!$B$7-'Будущие взносы ЛЧ'!A822)/12),0)</f>
        <v>0</v>
      </c>
      <c r="D822" s="27"/>
    </row>
    <row r="823" spans="1:4" x14ac:dyDescent="0.25">
      <c r="A823" s="12" t="e">
        <f>IF(($A822+1)&lt;(12*MIN('Расчет пенсии'!$B$6,'Расчет пенсии'!$B$7)),$A822+1,"")</f>
        <v>#VALUE!</v>
      </c>
      <c r="B823" s="11">
        <f>IFERROR(IF(A823="","",'Расчет пенсии'!$B$9),0)</f>
        <v>0</v>
      </c>
      <c r="C823" s="24">
        <f>IFERROR(B823*(1+'Расчет пенсии'!$B$11)^((12*'Расчет пенсии'!$B$7-'Будущие взносы ЛЧ'!A823)/12),0)</f>
        <v>0</v>
      </c>
      <c r="D823" s="27"/>
    </row>
    <row r="824" spans="1:4" x14ac:dyDescent="0.25">
      <c r="A824" s="12" t="e">
        <f>IF(($A823+1)&lt;(12*MIN('Расчет пенсии'!$B$6,'Расчет пенсии'!$B$7)),$A823+1,"")</f>
        <v>#VALUE!</v>
      </c>
      <c r="B824" s="11">
        <f>IFERROR(IF(A824="","",'Расчет пенсии'!$B$9),0)</f>
        <v>0</v>
      </c>
      <c r="C824" s="24">
        <f>IFERROR(B824*(1+'Расчет пенсии'!$B$11)^((12*'Расчет пенсии'!$B$7-'Будущие взносы ЛЧ'!A824)/12),0)</f>
        <v>0</v>
      </c>
      <c r="D824" s="27"/>
    </row>
    <row r="825" spans="1:4" x14ac:dyDescent="0.25">
      <c r="A825" s="12" t="e">
        <f>IF(($A824+1)&lt;(12*MIN('Расчет пенсии'!$B$6,'Расчет пенсии'!$B$7)),$A824+1,"")</f>
        <v>#VALUE!</v>
      </c>
      <c r="B825" s="11">
        <f>IFERROR(IF(A825="","",'Расчет пенсии'!$B$9),0)</f>
        <v>0</v>
      </c>
      <c r="C825" s="24">
        <f>IFERROR(B825*(1+'Расчет пенсии'!$B$11)^((12*'Расчет пенсии'!$B$7-'Будущие взносы ЛЧ'!A825)/12),0)</f>
        <v>0</v>
      </c>
      <c r="D825" s="27"/>
    </row>
    <row r="826" spans="1:4" x14ac:dyDescent="0.25">
      <c r="A826" s="12" t="e">
        <f>IF(($A825+1)&lt;(12*MIN('Расчет пенсии'!$B$6,'Расчет пенсии'!$B$7)),$A825+1,"")</f>
        <v>#VALUE!</v>
      </c>
      <c r="B826" s="11">
        <f>IFERROR(IF(A826="","",'Расчет пенсии'!$B$9),0)</f>
        <v>0</v>
      </c>
      <c r="C826" s="24">
        <f>IFERROR(B826*(1+'Расчет пенсии'!$B$11)^((12*'Расчет пенсии'!$B$7-'Будущие взносы ЛЧ'!A826)/12),0)</f>
        <v>0</v>
      </c>
      <c r="D826" s="27"/>
    </row>
    <row r="827" spans="1:4" x14ac:dyDescent="0.25">
      <c r="A827" s="12" t="e">
        <f>IF(($A826+1)&lt;(12*MIN('Расчет пенсии'!$B$6,'Расчет пенсии'!$B$7)),$A826+1,"")</f>
        <v>#VALUE!</v>
      </c>
      <c r="B827" s="11">
        <f>IFERROR(IF(A827="","",'Расчет пенсии'!$B$9),0)</f>
        <v>0</v>
      </c>
      <c r="C827" s="24">
        <f>IFERROR(B827*(1+'Расчет пенсии'!$B$11)^((12*'Расчет пенсии'!$B$7-'Будущие взносы ЛЧ'!A827)/12),0)</f>
        <v>0</v>
      </c>
      <c r="D827" s="27"/>
    </row>
    <row r="828" spans="1:4" x14ac:dyDescent="0.25">
      <c r="A828" s="12" t="e">
        <f>IF(($A827+1)&lt;(12*MIN('Расчет пенсии'!$B$6,'Расчет пенсии'!$B$7)),$A827+1,"")</f>
        <v>#VALUE!</v>
      </c>
      <c r="B828" s="11">
        <f>IFERROR(IF(A828="","",'Расчет пенсии'!$B$9),0)</f>
        <v>0</v>
      </c>
      <c r="C828" s="24">
        <f>IFERROR(B828*(1+'Расчет пенсии'!$B$11)^((12*'Расчет пенсии'!$B$7-'Будущие взносы ЛЧ'!A828)/12),0)</f>
        <v>0</v>
      </c>
      <c r="D828" s="27"/>
    </row>
    <row r="829" spans="1:4" x14ac:dyDescent="0.25">
      <c r="A829" s="12" t="e">
        <f>IF(($A828+1)&lt;(12*MIN('Расчет пенсии'!$B$6,'Расчет пенсии'!$B$7)),$A828+1,"")</f>
        <v>#VALUE!</v>
      </c>
      <c r="B829" s="11">
        <f>IFERROR(IF(A829="","",'Расчет пенсии'!$B$9),0)</f>
        <v>0</v>
      </c>
      <c r="C829" s="24">
        <f>IFERROR(B829*(1+'Расчет пенсии'!$B$11)^((12*'Расчет пенсии'!$B$7-'Будущие взносы ЛЧ'!A829)/12),0)</f>
        <v>0</v>
      </c>
      <c r="D829" s="27"/>
    </row>
    <row r="830" spans="1:4" x14ac:dyDescent="0.25">
      <c r="A830" s="12" t="e">
        <f>IF(($A829+1)&lt;(12*MIN('Расчет пенсии'!$B$6,'Расчет пенсии'!$B$7)),$A829+1,"")</f>
        <v>#VALUE!</v>
      </c>
      <c r="B830" s="11">
        <f>IFERROR(IF(A830="","",'Расчет пенсии'!$B$9),0)</f>
        <v>0</v>
      </c>
      <c r="C830" s="24">
        <f>IFERROR(B830*(1+'Расчет пенсии'!$B$11)^((12*'Расчет пенсии'!$B$7-'Будущие взносы ЛЧ'!A830)/12),0)</f>
        <v>0</v>
      </c>
      <c r="D830" s="27"/>
    </row>
    <row r="831" spans="1:4" x14ac:dyDescent="0.25">
      <c r="A831" s="12" t="e">
        <f>IF(($A830+1)&lt;(12*MIN('Расчет пенсии'!$B$6,'Расчет пенсии'!$B$7)),$A830+1,"")</f>
        <v>#VALUE!</v>
      </c>
      <c r="B831" s="11">
        <f>IFERROR(IF(A831="","",'Расчет пенсии'!$B$9),0)</f>
        <v>0</v>
      </c>
      <c r="C831" s="24">
        <f>IFERROR(B831*(1+'Расчет пенсии'!$B$11)^((12*'Расчет пенсии'!$B$7-'Будущие взносы ЛЧ'!A831)/12),0)</f>
        <v>0</v>
      </c>
      <c r="D831" s="27"/>
    </row>
    <row r="832" spans="1:4" x14ac:dyDescent="0.25">
      <c r="A832" s="12" t="e">
        <f>IF(($A831+1)&lt;(12*MIN('Расчет пенсии'!$B$6,'Расчет пенсии'!$B$7)),$A831+1,"")</f>
        <v>#VALUE!</v>
      </c>
      <c r="B832" s="11">
        <f>IFERROR(IF(A832="","",'Расчет пенсии'!$B$9),0)</f>
        <v>0</v>
      </c>
      <c r="C832" s="24">
        <f>IFERROR(B832*(1+'Расчет пенсии'!$B$11)^((12*'Расчет пенсии'!$B$7-'Будущие взносы ЛЧ'!A832)/12),0)</f>
        <v>0</v>
      </c>
      <c r="D832" s="27"/>
    </row>
    <row r="833" spans="1:4" x14ac:dyDescent="0.25">
      <c r="A833" s="12" t="e">
        <f>IF(($A832+1)&lt;(12*MIN('Расчет пенсии'!$B$6,'Расчет пенсии'!$B$7)),$A832+1,"")</f>
        <v>#VALUE!</v>
      </c>
      <c r="B833" s="11">
        <f>IFERROR(IF(A833="","",'Расчет пенсии'!$B$9),0)</f>
        <v>0</v>
      </c>
      <c r="C833" s="24">
        <f>IFERROR(B833*(1+'Расчет пенсии'!$B$11)^((12*'Расчет пенсии'!$B$7-'Будущие взносы ЛЧ'!A833)/12),0)</f>
        <v>0</v>
      </c>
      <c r="D833" s="27"/>
    </row>
    <row r="834" spans="1:4" x14ac:dyDescent="0.25">
      <c r="A834" s="12" t="e">
        <f>IF(($A833+1)&lt;(12*MIN('Расчет пенсии'!$B$6,'Расчет пенсии'!$B$7)),$A833+1,"")</f>
        <v>#VALUE!</v>
      </c>
      <c r="B834" s="11">
        <f>IFERROR(IF(A834="","",'Расчет пенсии'!$B$9),0)</f>
        <v>0</v>
      </c>
      <c r="C834" s="24">
        <f>IFERROR(B834*(1+'Расчет пенсии'!$B$11)^((12*'Расчет пенсии'!$B$7-'Будущие взносы ЛЧ'!A834)/12),0)</f>
        <v>0</v>
      </c>
      <c r="D834" s="27"/>
    </row>
    <row r="835" spans="1:4" x14ac:dyDescent="0.25">
      <c r="A835" s="12" t="e">
        <f>IF(($A834+1)&lt;(12*MIN('Расчет пенсии'!$B$6,'Расчет пенсии'!$B$7)),$A834+1,"")</f>
        <v>#VALUE!</v>
      </c>
      <c r="B835" s="11">
        <f>IFERROR(IF(A835="","",'Расчет пенсии'!$B$9),0)</f>
        <v>0</v>
      </c>
      <c r="C835" s="24">
        <f>IFERROR(B835*(1+'Расчет пенсии'!$B$11)^((12*'Расчет пенсии'!$B$7-'Будущие взносы ЛЧ'!A835)/12),0)</f>
        <v>0</v>
      </c>
      <c r="D835" s="27"/>
    </row>
    <row r="836" spans="1:4" x14ac:dyDescent="0.25">
      <c r="A836" s="12" t="e">
        <f>IF(($A835+1)&lt;(12*MIN('Расчет пенсии'!$B$6,'Расчет пенсии'!$B$7)),$A835+1,"")</f>
        <v>#VALUE!</v>
      </c>
      <c r="B836" s="11">
        <f>IFERROR(IF(A836="","",'Расчет пенсии'!$B$9),0)</f>
        <v>0</v>
      </c>
      <c r="C836" s="24">
        <f>IFERROR(B836*(1+'Расчет пенсии'!$B$11)^((12*'Расчет пенсии'!$B$7-'Будущие взносы ЛЧ'!A836)/12),0)</f>
        <v>0</v>
      </c>
      <c r="D836" s="27"/>
    </row>
    <row r="837" spans="1:4" x14ac:dyDescent="0.25">
      <c r="A837" s="12" t="e">
        <f>IF(($A836+1)&lt;(12*MIN('Расчет пенсии'!$B$6,'Расчет пенсии'!$B$7)),$A836+1,"")</f>
        <v>#VALUE!</v>
      </c>
      <c r="B837" s="11">
        <f>IFERROR(IF(A837="","",'Расчет пенсии'!$B$9),0)</f>
        <v>0</v>
      </c>
      <c r="C837" s="24">
        <f>IFERROR(B837*(1+'Расчет пенсии'!$B$11)^((12*'Расчет пенсии'!$B$7-'Будущие взносы ЛЧ'!A837)/12),0)</f>
        <v>0</v>
      </c>
      <c r="D837" s="27"/>
    </row>
    <row r="838" spans="1:4" x14ac:dyDescent="0.25">
      <c r="A838" s="12" t="e">
        <f>IF(($A837+1)&lt;(12*MIN('Расчет пенсии'!$B$6,'Расчет пенсии'!$B$7)),$A837+1,"")</f>
        <v>#VALUE!</v>
      </c>
      <c r="B838" s="11">
        <f>IFERROR(IF(A838="","",'Расчет пенсии'!$B$9),0)</f>
        <v>0</v>
      </c>
      <c r="C838" s="24">
        <f>IFERROR(B838*(1+'Расчет пенсии'!$B$11)^((12*'Расчет пенсии'!$B$7-'Будущие взносы ЛЧ'!A838)/12),0)</f>
        <v>0</v>
      </c>
      <c r="D838" s="27"/>
    </row>
    <row r="839" spans="1:4" x14ac:dyDescent="0.25">
      <c r="A839" s="12" t="e">
        <f>IF(($A838+1)&lt;(12*MIN('Расчет пенсии'!$B$6,'Расчет пенсии'!$B$7)),$A838+1,"")</f>
        <v>#VALUE!</v>
      </c>
      <c r="B839" s="11">
        <f>IFERROR(IF(A839="","",'Расчет пенсии'!$B$9),0)</f>
        <v>0</v>
      </c>
      <c r="C839" s="24">
        <f>IFERROR(B839*(1+'Расчет пенсии'!$B$11)^((12*'Расчет пенсии'!$B$7-'Будущие взносы ЛЧ'!A839)/12),0)</f>
        <v>0</v>
      </c>
      <c r="D839" s="27"/>
    </row>
    <row r="840" spans="1:4" x14ac:dyDescent="0.25">
      <c r="A840" s="12" t="e">
        <f>IF(($A839+1)&lt;(12*MIN('Расчет пенсии'!$B$6,'Расчет пенсии'!$B$7)),$A839+1,"")</f>
        <v>#VALUE!</v>
      </c>
      <c r="B840" s="11">
        <f>IFERROR(IF(A840="","",'Расчет пенсии'!$B$9),0)</f>
        <v>0</v>
      </c>
      <c r="C840" s="24">
        <f>IFERROR(B840*(1+'Расчет пенсии'!$B$11)^((12*'Расчет пенсии'!$B$7-'Будущие взносы ЛЧ'!A840)/12),0)</f>
        <v>0</v>
      </c>
      <c r="D840" s="27"/>
    </row>
    <row r="841" spans="1:4" x14ac:dyDescent="0.25">
      <c r="A841" s="12" t="e">
        <f>IF(($A840+1)&lt;(12*MIN('Расчет пенсии'!$B$6,'Расчет пенсии'!$B$7)),$A840+1,"")</f>
        <v>#VALUE!</v>
      </c>
      <c r="B841" s="11">
        <f>IFERROR(IF(A841="","",'Расчет пенсии'!$B$9),0)</f>
        <v>0</v>
      </c>
      <c r="C841" s="24">
        <f>IFERROR(B841*(1+'Расчет пенсии'!$B$11)^((12*'Расчет пенсии'!$B$7-'Будущие взносы ЛЧ'!A841)/12),0)</f>
        <v>0</v>
      </c>
      <c r="D841" s="27"/>
    </row>
    <row r="842" spans="1:4" x14ac:dyDescent="0.25">
      <c r="A842" s="12" t="e">
        <f>IF(($A841+1)&lt;(12*MIN('Расчет пенсии'!$B$6,'Расчет пенсии'!$B$7)),$A841+1,"")</f>
        <v>#VALUE!</v>
      </c>
      <c r="B842" s="11">
        <f>IFERROR(IF(A842="","",'Расчет пенсии'!$B$9),0)</f>
        <v>0</v>
      </c>
      <c r="C842" s="24">
        <f>IFERROR(B842*(1+'Расчет пенсии'!$B$11)^((12*'Расчет пенсии'!$B$7-'Будущие взносы ЛЧ'!A842)/12),0)</f>
        <v>0</v>
      </c>
      <c r="D842" s="27"/>
    </row>
    <row r="843" spans="1:4" x14ac:dyDescent="0.25">
      <c r="A843" s="12" t="e">
        <f>IF(($A842+1)&lt;(12*MIN('Расчет пенсии'!$B$6,'Расчет пенсии'!$B$7)),$A842+1,"")</f>
        <v>#VALUE!</v>
      </c>
      <c r="B843" s="11">
        <f>IFERROR(IF(A843="","",'Расчет пенсии'!$B$9),0)</f>
        <v>0</v>
      </c>
      <c r="C843" s="24">
        <f>IFERROR(B843*(1+'Расчет пенсии'!$B$11)^((12*'Расчет пенсии'!$B$7-'Будущие взносы ЛЧ'!A843)/12),0)</f>
        <v>0</v>
      </c>
      <c r="D843" s="27"/>
    </row>
    <row r="844" spans="1:4" x14ac:dyDescent="0.25">
      <c r="A844" s="12" t="e">
        <f>IF(($A843+1)&lt;(12*MIN('Расчет пенсии'!$B$6,'Расчет пенсии'!$B$7)),$A843+1,"")</f>
        <v>#VALUE!</v>
      </c>
      <c r="B844" s="11">
        <f>IFERROR(IF(A844="","",'Расчет пенсии'!$B$9),0)</f>
        <v>0</v>
      </c>
      <c r="C844" s="24">
        <f>IFERROR(B844*(1+'Расчет пенсии'!$B$11)^((12*'Расчет пенсии'!$B$7-'Будущие взносы ЛЧ'!A844)/12),0)</f>
        <v>0</v>
      </c>
      <c r="D844" s="27"/>
    </row>
    <row r="845" spans="1:4" x14ac:dyDescent="0.25">
      <c r="A845" s="12" t="e">
        <f>IF(($A844+1)&lt;(12*MIN('Расчет пенсии'!$B$6,'Расчет пенсии'!$B$7)),$A844+1,"")</f>
        <v>#VALUE!</v>
      </c>
      <c r="B845" s="11">
        <f>IFERROR(IF(A845="","",'Расчет пенсии'!$B$9),0)</f>
        <v>0</v>
      </c>
      <c r="C845" s="24">
        <f>IFERROR(B845*(1+'Расчет пенсии'!$B$11)^((12*'Расчет пенсии'!$B$7-'Будущие взносы ЛЧ'!A845)/12),0)</f>
        <v>0</v>
      </c>
      <c r="D845" s="27"/>
    </row>
    <row r="846" spans="1:4" x14ac:dyDescent="0.25">
      <c r="A846" s="12" t="e">
        <f>IF(($A845+1)&lt;(12*MIN('Расчет пенсии'!$B$6,'Расчет пенсии'!$B$7)),$A845+1,"")</f>
        <v>#VALUE!</v>
      </c>
      <c r="B846" s="11">
        <f>IFERROR(IF(A846="","",'Расчет пенсии'!$B$9),0)</f>
        <v>0</v>
      </c>
      <c r="C846" s="24">
        <f>IFERROR(B846*(1+'Расчет пенсии'!$B$11)^((12*'Расчет пенсии'!$B$7-'Будущие взносы ЛЧ'!A846)/12),0)</f>
        <v>0</v>
      </c>
      <c r="D846" s="27"/>
    </row>
    <row r="847" spans="1:4" x14ac:dyDescent="0.25">
      <c r="A847" s="12" t="e">
        <f>IF(($A846+1)&lt;(12*MIN('Расчет пенсии'!$B$6,'Расчет пенсии'!$B$7)),$A846+1,"")</f>
        <v>#VALUE!</v>
      </c>
      <c r="B847" s="11">
        <f>IFERROR(IF(A847="","",'Расчет пенсии'!$B$9),0)</f>
        <v>0</v>
      </c>
      <c r="C847" s="24">
        <f>IFERROR(B847*(1+'Расчет пенсии'!$B$11)^((12*'Расчет пенсии'!$B$7-'Будущие взносы ЛЧ'!A847)/12),0)</f>
        <v>0</v>
      </c>
      <c r="D847" s="27"/>
    </row>
    <row r="848" spans="1:4" x14ac:dyDescent="0.25">
      <c r="A848" s="12" t="e">
        <f>IF(($A847+1)&lt;(12*MIN('Расчет пенсии'!$B$6,'Расчет пенсии'!$B$7)),$A847+1,"")</f>
        <v>#VALUE!</v>
      </c>
      <c r="B848" s="11">
        <f>IFERROR(IF(A848="","",'Расчет пенсии'!$B$9),0)</f>
        <v>0</v>
      </c>
      <c r="C848" s="24">
        <f>IFERROR(B848*(1+'Расчет пенсии'!$B$11)^((12*'Расчет пенсии'!$B$7-'Будущие взносы ЛЧ'!A848)/12),0)</f>
        <v>0</v>
      </c>
      <c r="D848" s="27"/>
    </row>
    <row r="849" spans="1:4" x14ac:dyDescent="0.25">
      <c r="A849" s="12" t="e">
        <f>IF(($A848+1)&lt;(12*MIN('Расчет пенсии'!$B$6,'Расчет пенсии'!$B$7)),$A848+1,"")</f>
        <v>#VALUE!</v>
      </c>
      <c r="B849" s="11">
        <f>IFERROR(IF(A849="","",'Расчет пенсии'!$B$9),0)</f>
        <v>0</v>
      </c>
      <c r="C849" s="24">
        <f>IFERROR(B849*(1+'Расчет пенсии'!$B$11)^((12*'Расчет пенсии'!$B$7-'Будущие взносы ЛЧ'!A849)/12),0)</f>
        <v>0</v>
      </c>
      <c r="D849" s="27"/>
    </row>
    <row r="850" spans="1:4" x14ac:dyDescent="0.25">
      <c r="A850" s="12" t="e">
        <f>IF(($A849+1)&lt;(12*MIN('Расчет пенсии'!$B$6,'Расчет пенсии'!$B$7)),$A849+1,"")</f>
        <v>#VALUE!</v>
      </c>
      <c r="B850" s="11">
        <f>IFERROR(IF(A850="","",'Расчет пенсии'!$B$9),0)</f>
        <v>0</v>
      </c>
      <c r="C850" s="24">
        <f>IFERROR(B850*(1+'Расчет пенсии'!$B$11)^((12*'Расчет пенсии'!$B$7-'Будущие взносы ЛЧ'!A850)/12),0)</f>
        <v>0</v>
      </c>
      <c r="D850" s="27"/>
    </row>
    <row r="851" spans="1:4" x14ac:dyDescent="0.25">
      <c r="A851" s="12" t="e">
        <f>IF(($A850+1)&lt;(12*MIN('Расчет пенсии'!$B$6,'Расчет пенсии'!$B$7)),$A850+1,"")</f>
        <v>#VALUE!</v>
      </c>
      <c r="B851" s="11">
        <f>IFERROR(IF(A851="","",'Расчет пенсии'!$B$9),0)</f>
        <v>0</v>
      </c>
      <c r="C851" s="24">
        <f>IFERROR(B851*(1+'Расчет пенсии'!$B$11)^((12*'Расчет пенсии'!$B$7-'Будущие взносы ЛЧ'!A851)/12),0)</f>
        <v>0</v>
      </c>
      <c r="D851" s="27"/>
    </row>
    <row r="852" spans="1:4" x14ac:dyDescent="0.25">
      <c r="A852" s="12" t="e">
        <f>IF(($A851+1)&lt;(12*MIN('Расчет пенсии'!$B$6,'Расчет пенсии'!$B$7)),$A851+1,"")</f>
        <v>#VALUE!</v>
      </c>
      <c r="B852" s="11">
        <f>IFERROR(IF(A852="","",'Расчет пенсии'!$B$9),0)</f>
        <v>0</v>
      </c>
      <c r="C852" s="24">
        <f>IFERROR(B852*(1+'Расчет пенсии'!$B$11)^((12*'Расчет пенсии'!$B$7-'Будущие взносы ЛЧ'!A852)/12),0)</f>
        <v>0</v>
      </c>
      <c r="D852" s="27"/>
    </row>
    <row r="853" spans="1:4" x14ac:dyDescent="0.25">
      <c r="A853" s="12" t="e">
        <f>IF(($A852+1)&lt;(12*MIN('Расчет пенсии'!$B$6,'Расчет пенсии'!$B$7)),$A852+1,"")</f>
        <v>#VALUE!</v>
      </c>
      <c r="B853" s="11">
        <f>IFERROR(IF(A853="","",'Расчет пенсии'!$B$9),0)</f>
        <v>0</v>
      </c>
      <c r="C853" s="24">
        <f>IFERROR(B853*(1+'Расчет пенсии'!$B$11)^((12*'Расчет пенсии'!$B$7-'Будущие взносы ЛЧ'!A853)/12),0)</f>
        <v>0</v>
      </c>
      <c r="D853" s="27"/>
    </row>
    <row r="854" spans="1:4" x14ac:dyDescent="0.25">
      <c r="A854" s="12" t="e">
        <f>IF(($A853+1)&lt;(12*MIN('Расчет пенсии'!$B$6,'Расчет пенсии'!$B$7)),$A853+1,"")</f>
        <v>#VALUE!</v>
      </c>
      <c r="B854" s="11">
        <f>IFERROR(IF(A854="","",'Расчет пенсии'!$B$9),0)</f>
        <v>0</v>
      </c>
      <c r="C854" s="24">
        <f>IFERROR(B854*(1+'Расчет пенсии'!$B$11)^((12*'Расчет пенсии'!$B$7-'Будущие взносы ЛЧ'!A854)/12),0)</f>
        <v>0</v>
      </c>
      <c r="D854" s="27"/>
    </row>
    <row r="855" spans="1:4" x14ac:dyDescent="0.25">
      <c r="A855" s="12" t="e">
        <f>IF(($A854+1)&lt;(12*MIN('Расчет пенсии'!$B$6,'Расчет пенсии'!$B$7)),$A854+1,"")</f>
        <v>#VALUE!</v>
      </c>
      <c r="B855" s="11">
        <f>IFERROR(IF(A855="","",'Расчет пенсии'!$B$9),0)</f>
        <v>0</v>
      </c>
      <c r="C855" s="24">
        <f>IFERROR(B855*(1+'Расчет пенсии'!$B$11)^((12*'Расчет пенсии'!$B$7-'Будущие взносы ЛЧ'!A855)/12),0)</f>
        <v>0</v>
      </c>
      <c r="D855" s="27"/>
    </row>
    <row r="856" spans="1:4" x14ac:dyDescent="0.25">
      <c r="A856" s="12" t="e">
        <f>IF(($A855+1)&lt;(12*MIN('Расчет пенсии'!$B$6,'Расчет пенсии'!$B$7)),$A855+1,"")</f>
        <v>#VALUE!</v>
      </c>
      <c r="B856" s="11">
        <f>IFERROR(IF(A856="","",'Расчет пенсии'!$B$9),0)</f>
        <v>0</v>
      </c>
      <c r="C856" s="24">
        <f>IFERROR(B856*(1+'Расчет пенсии'!$B$11)^((12*'Расчет пенсии'!$B$7-'Будущие взносы ЛЧ'!A856)/12),0)</f>
        <v>0</v>
      </c>
      <c r="D856" s="27"/>
    </row>
    <row r="857" spans="1:4" x14ac:dyDescent="0.25">
      <c r="A857" s="12" t="e">
        <f>IF(($A856+1)&lt;(12*MIN('Расчет пенсии'!$B$6,'Расчет пенсии'!$B$7)),$A856+1,"")</f>
        <v>#VALUE!</v>
      </c>
      <c r="B857" s="11">
        <f>IFERROR(IF(A857="","",'Расчет пенсии'!$B$9),0)</f>
        <v>0</v>
      </c>
      <c r="C857" s="24">
        <f>IFERROR(B857*(1+'Расчет пенсии'!$B$11)^((12*'Расчет пенсии'!$B$7-'Будущие взносы ЛЧ'!A857)/12),0)</f>
        <v>0</v>
      </c>
      <c r="D857" s="27"/>
    </row>
    <row r="858" spans="1:4" x14ac:dyDescent="0.25">
      <c r="A858" s="12" t="e">
        <f>IF(($A857+1)&lt;(12*MIN('Расчет пенсии'!$B$6,'Расчет пенсии'!$B$7)),$A857+1,"")</f>
        <v>#VALUE!</v>
      </c>
      <c r="B858" s="11">
        <f>IFERROR(IF(A858="","",'Расчет пенсии'!$B$9),0)</f>
        <v>0</v>
      </c>
      <c r="C858" s="24">
        <f>IFERROR(B858*(1+'Расчет пенсии'!$B$11)^((12*'Расчет пенсии'!$B$7-'Будущие взносы ЛЧ'!A858)/12),0)</f>
        <v>0</v>
      </c>
      <c r="D858" s="27"/>
    </row>
    <row r="859" spans="1:4" x14ac:dyDescent="0.25">
      <c r="A859" s="12" t="e">
        <f>IF(($A858+1)&lt;(12*MIN('Расчет пенсии'!$B$6,'Расчет пенсии'!$B$7)),$A858+1,"")</f>
        <v>#VALUE!</v>
      </c>
      <c r="B859" s="11">
        <f>IFERROR(IF(A859="","",'Расчет пенсии'!$B$9),0)</f>
        <v>0</v>
      </c>
      <c r="C859" s="24">
        <f>IFERROR(B859*(1+'Расчет пенсии'!$B$11)^((12*'Расчет пенсии'!$B$7-'Будущие взносы ЛЧ'!A859)/12),0)</f>
        <v>0</v>
      </c>
      <c r="D859" s="27"/>
    </row>
    <row r="860" spans="1:4" x14ac:dyDescent="0.25">
      <c r="A860" s="12" t="e">
        <f>IF(($A859+1)&lt;(12*MIN('Расчет пенсии'!$B$6,'Расчет пенсии'!$B$7)),$A859+1,"")</f>
        <v>#VALUE!</v>
      </c>
      <c r="B860" s="11">
        <f>IFERROR(IF(A860="","",'Расчет пенсии'!$B$9),0)</f>
        <v>0</v>
      </c>
      <c r="C860" s="24">
        <f>IFERROR(B860*(1+'Расчет пенсии'!$B$11)^((12*'Расчет пенсии'!$B$7-'Будущие взносы ЛЧ'!A860)/12),0)</f>
        <v>0</v>
      </c>
      <c r="D860" s="27"/>
    </row>
    <row r="861" spans="1:4" x14ac:dyDescent="0.25">
      <c r="A861" s="12" t="e">
        <f>IF(($A860+1)&lt;(12*MIN('Расчет пенсии'!$B$6,'Расчет пенсии'!$B$7)),$A860+1,"")</f>
        <v>#VALUE!</v>
      </c>
      <c r="B861" s="11">
        <f>IFERROR(IF(A861="","",'Расчет пенсии'!$B$9),0)</f>
        <v>0</v>
      </c>
      <c r="C861" s="24">
        <f>IFERROR(B861*(1+'Расчет пенсии'!$B$11)^((12*'Расчет пенсии'!$B$7-'Будущие взносы ЛЧ'!A861)/12),0)</f>
        <v>0</v>
      </c>
      <c r="D861" s="27"/>
    </row>
    <row r="862" spans="1:4" x14ac:dyDescent="0.25">
      <c r="A862" s="12" t="e">
        <f>IF(($A861+1)&lt;(12*MIN('Расчет пенсии'!$B$6,'Расчет пенсии'!$B$7)),$A861+1,"")</f>
        <v>#VALUE!</v>
      </c>
      <c r="B862" s="11">
        <f>IFERROR(IF(A862="","",'Расчет пенсии'!$B$9),0)</f>
        <v>0</v>
      </c>
      <c r="C862" s="24">
        <f>IFERROR(B862*(1+'Расчет пенсии'!$B$11)^((12*'Расчет пенсии'!$B$7-'Будущие взносы ЛЧ'!A862)/12),0)</f>
        <v>0</v>
      </c>
      <c r="D862" s="27"/>
    </row>
    <row r="863" spans="1:4" x14ac:dyDescent="0.25">
      <c r="A863" s="12" t="e">
        <f>IF(($A862+1)&lt;(12*MIN('Расчет пенсии'!$B$6,'Расчет пенсии'!$B$7)),$A862+1,"")</f>
        <v>#VALUE!</v>
      </c>
      <c r="B863" s="11">
        <f>IFERROR(IF(A863="","",'Расчет пенсии'!$B$9),0)</f>
        <v>0</v>
      </c>
      <c r="C863" s="24">
        <f>IFERROR(B863*(1+'Расчет пенсии'!$B$11)^((12*'Расчет пенсии'!$B$7-'Будущие взносы ЛЧ'!A863)/12),0)</f>
        <v>0</v>
      </c>
      <c r="D863" s="27"/>
    </row>
    <row r="864" spans="1:4" x14ac:dyDescent="0.25">
      <c r="A864" s="12" t="e">
        <f>IF(($A863+1)&lt;(12*MIN('Расчет пенсии'!$B$6,'Расчет пенсии'!$B$7)),$A863+1,"")</f>
        <v>#VALUE!</v>
      </c>
      <c r="B864" s="11">
        <f>IFERROR(IF(A864="","",'Расчет пенсии'!$B$9),0)</f>
        <v>0</v>
      </c>
      <c r="C864" s="24">
        <f>IFERROR(B864*(1+'Расчет пенсии'!$B$11)^((12*'Расчет пенсии'!$B$7-'Будущие взносы ЛЧ'!A864)/12),0)</f>
        <v>0</v>
      </c>
      <c r="D864" s="27"/>
    </row>
    <row r="865" spans="1:4" x14ac:dyDescent="0.25">
      <c r="A865" s="12" t="e">
        <f>IF(($A864+1)&lt;(12*MIN('Расчет пенсии'!$B$6,'Расчет пенсии'!$B$7)),$A864+1,"")</f>
        <v>#VALUE!</v>
      </c>
      <c r="B865" s="11">
        <f>IFERROR(IF(A865="","",'Расчет пенсии'!$B$9),0)</f>
        <v>0</v>
      </c>
      <c r="C865" s="24">
        <f>IFERROR(B865*(1+'Расчет пенсии'!$B$11)^((12*'Расчет пенсии'!$B$7-'Будущие взносы ЛЧ'!A865)/12),0)</f>
        <v>0</v>
      </c>
      <c r="D865" s="27"/>
    </row>
    <row r="866" spans="1:4" x14ac:dyDescent="0.25">
      <c r="A866" s="12" t="e">
        <f>IF(($A865+1)&lt;(12*MIN('Расчет пенсии'!$B$6,'Расчет пенсии'!$B$7)),$A865+1,"")</f>
        <v>#VALUE!</v>
      </c>
      <c r="B866" s="11">
        <f>IFERROR(IF(A866="","",'Расчет пенсии'!$B$9),0)</f>
        <v>0</v>
      </c>
      <c r="C866" s="24">
        <f>IFERROR(B866*(1+'Расчет пенсии'!$B$11)^((12*'Расчет пенсии'!$B$7-'Будущие взносы ЛЧ'!A866)/12),0)</f>
        <v>0</v>
      </c>
      <c r="D866" s="27"/>
    </row>
    <row r="867" spans="1:4" x14ac:dyDescent="0.25">
      <c r="A867" s="12" t="e">
        <f>IF(($A866+1)&lt;(12*MIN('Расчет пенсии'!$B$6,'Расчет пенсии'!$B$7)),$A866+1,"")</f>
        <v>#VALUE!</v>
      </c>
      <c r="B867" s="11">
        <f>IFERROR(IF(A867="","",'Расчет пенсии'!$B$9),0)</f>
        <v>0</v>
      </c>
      <c r="C867" s="24">
        <f>IFERROR(B867*(1+'Расчет пенсии'!$B$11)^((12*'Расчет пенсии'!$B$7-'Будущие взносы ЛЧ'!A867)/12),0)</f>
        <v>0</v>
      </c>
      <c r="D867" s="27"/>
    </row>
    <row r="868" spans="1:4" x14ac:dyDescent="0.25">
      <c r="A868" s="12" t="e">
        <f>IF(($A867+1)&lt;(12*MIN('Расчет пенсии'!$B$6,'Расчет пенсии'!$B$7)),$A867+1,"")</f>
        <v>#VALUE!</v>
      </c>
      <c r="B868" s="11">
        <f>IFERROR(IF(A868="","",'Расчет пенсии'!$B$9),0)</f>
        <v>0</v>
      </c>
      <c r="C868" s="24">
        <f>IFERROR(B868*(1+'Расчет пенсии'!$B$11)^((12*'Расчет пенсии'!$B$7-'Будущие взносы ЛЧ'!A868)/12),0)</f>
        <v>0</v>
      </c>
      <c r="D868" s="27"/>
    </row>
    <row r="869" spans="1:4" x14ac:dyDescent="0.25">
      <c r="A869" s="12" t="e">
        <f>IF(($A868+1)&lt;(12*MIN('Расчет пенсии'!$B$6,'Расчет пенсии'!$B$7)),$A868+1,"")</f>
        <v>#VALUE!</v>
      </c>
      <c r="B869" s="11">
        <f>IFERROR(IF(A869="","",'Расчет пенсии'!$B$9),0)</f>
        <v>0</v>
      </c>
      <c r="C869" s="24">
        <f>IFERROR(B869*(1+'Расчет пенсии'!$B$11)^((12*'Расчет пенсии'!$B$7-'Будущие взносы ЛЧ'!A869)/12),0)</f>
        <v>0</v>
      </c>
      <c r="D869" s="27"/>
    </row>
    <row r="870" spans="1:4" x14ac:dyDescent="0.25">
      <c r="A870" s="12" t="e">
        <f>IF(($A869+1)&lt;(12*MIN('Расчет пенсии'!$B$6,'Расчет пенсии'!$B$7)),$A869+1,"")</f>
        <v>#VALUE!</v>
      </c>
      <c r="B870" s="11">
        <f>IFERROR(IF(A870="","",'Расчет пенсии'!$B$9),0)</f>
        <v>0</v>
      </c>
      <c r="C870" s="24">
        <f>IFERROR(B870*(1+'Расчет пенсии'!$B$11)^((12*'Расчет пенсии'!$B$7-'Будущие взносы ЛЧ'!A870)/12),0)</f>
        <v>0</v>
      </c>
      <c r="D870" s="27"/>
    </row>
    <row r="871" spans="1:4" x14ac:dyDescent="0.25">
      <c r="A871" s="12" t="e">
        <f>IF(($A870+1)&lt;(12*MIN('Расчет пенсии'!$B$6,'Расчет пенсии'!$B$7)),$A870+1,"")</f>
        <v>#VALUE!</v>
      </c>
      <c r="B871" s="11">
        <f>IFERROR(IF(A871="","",'Расчет пенсии'!$B$9),0)</f>
        <v>0</v>
      </c>
      <c r="C871" s="24">
        <f>IFERROR(B871*(1+'Расчет пенсии'!$B$11)^((12*'Расчет пенсии'!$B$7-'Будущие взносы ЛЧ'!A871)/12),0)</f>
        <v>0</v>
      </c>
      <c r="D871" s="27"/>
    </row>
    <row r="872" spans="1:4" x14ac:dyDescent="0.25">
      <c r="A872" s="12" t="e">
        <f>IF(($A871+1)&lt;(12*MIN('Расчет пенсии'!$B$6,'Расчет пенсии'!$B$7)),$A871+1,"")</f>
        <v>#VALUE!</v>
      </c>
      <c r="B872" s="11">
        <f>IFERROR(IF(A872="","",'Расчет пенсии'!$B$9),0)</f>
        <v>0</v>
      </c>
      <c r="C872" s="24">
        <f>IFERROR(B872*(1+'Расчет пенсии'!$B$11)^((12*'Расчет пенсии'!$B$7-'Будущие взносы ЛЧ'!A872)/12),0)</f>
        <v>0</v>
      </c>
      <c r="D872" s="27"/>
    </row>
    <row r="873" spans="1:4" x14ac:dyDescent="0.25">
      <c r="A873" s="12" t="e">
        <f>IF(($A872+1)&lt;(12*MIN('Расчет пенсии'!$B$6,'Расчет пенсии'!$B$7)),$A872+1,"")</f>
        <v>#VALUE!</v>
      </c>
      <c r="B873" s="11">
        <f>IFERROR(IF(A873="","",'Расчет пенсии'!$B$9),0)</f>
        <v>0</v>
      </c>
      <c r="C873" s="24">
        <f>IFERROR(B873*(1+'Расчет пенсии'!$B$11)^((12*'Расчет пенсии'!$B$7-'Будущие взносы ЛЧ'!A873)/12),0)</f>
        <v>0</v>
      </c>
      <c r="D873" s="27"/>
    </row>
    <row r="874" spans="1:4" x14ac:dyDescent="0.25">
      <c r="A874" s="12" t="e">
        <f>IF(($A873+1)&lt;(12*MIN('Расчет пенсии'!$B$6,'Расчет пенсии'!$B$7)),$A873+1,"")</f>
        <v>#VALUE!</v>
      </c>
      <c r="B874" s="11">
        <f>IFERROR(IF(A874="","",'Расчет пенсии'!$B$9),0)</f>
        <v>0</v>
      </c>
      <c r="C874" s="24">
        <f>IFERROR(B874*(1+'Расчет пенсии'!$B$11)^((12*'Расчет пенсии'!$B$7-'Будущие взносы ЛЧ'!A874)/12),0)</f>
        <v>0</v>
      </c>
      <c r="D874" s="27"/>
    </row>
    <row r="875" spans="1:4" x14ac:dyDescent="0.25">
      <c r="A875" s="12" t="e">
        <f>IF(($A874+1)&lt;(12*MIN('Расчет пенсии'!$B$6,'Расчет пенсии'!$B$7)),$A874+1,"")</f>
        <v>#VALUE!</v>
      </c>
      <c r="B875" s="11">
        <f>IFERROR(IF(A875="","",'Расчет пенсии'!$B$9),0)</f>
        <v>0</v>
      </c>
      <c r="C875" s="24">
        <f>IFERROR(B875*(1+'Расчет пенсии'!$B$11)^((12*'Расчет пенсии'!$B$7-'Будущие взносы ЛЧ'!A875)/12),0)</f>
        <v>0</v>
      </c>
      <c r="D875" s="27"/>
    </row>
    <row r="876" spans="1:4" x14ac:dyDescent="0.25">
      <c r="A876" s="12" t="e">
        <f>IF(($A875+1)&lt;(12*MIN('Расчет пенсии'!$B$6,'Расчет пенсии'!$B$7)),$A875+1,"")</f>
        <v>#VALUE!</v>
      </c>
      <c r="B876" s="11">
        <f>IFERROR(IF(A876="","",'Расчет пенсии'!$B$9),0)</f>
        <v>0</v>
      </c>
      <c r="C876" s="24">
        <f>IFERROR(B876*(1+'Расчет пенсии'!$B$11)^((12*'Расчет пенсии'!$B$7-'Будущие взносы ЛЧ'!A876)/12),0)</f>
        <v>0</v>
      </c>
      <c r="D876" s="27"/>
    </row>
    <row r="877" spans="1:4" x14ac:dyDescent="0.25">
      <c r="A877" s="12" t="e">
        <f>IF(($A876+1)&lt;(12*MIN('Расчет пенсии'!$B$6,'Расчет пенсии'!$B$7)),$A876+1,"")</f>
        <v>#VALUE!</v>
      </c>
      <c r="B877" s="11">
        <f>IFERROR(IF(A877="","",'Расчет пенсии'!$B$9),0)</f>
        <v>0</v>
      </c>
      <c r="C877" s="24">
        <f>IFERROR(B877*(1+'Расчет пенсии'!$B$11)^((12*'Расчет пенсии'!$B$7-'Будущие взносы ЛЧ'!A877)/12),0)</f>
        <v>0</v>
      </c>
      <c r="D877" s="27"/>
    </row>
    <row r="878" spans="1:4" x14ac:dyDescent="0.25">
      <c r="A878" s="12" t="e">
        <f>IF(($A877+1)&lt;(12*MIN('Расчет пенсии'!$B$6,'Расчет пенсии'!$B$7)),$A877+1,"")</f>
        <v>#VALUE!</v>
      </c>
      <c r="B878" s="11">
        <f>IFERROR(IF(A878="","",'Расчет пенсии'!$B$9),0)</f>
        <v>0</v>
      </c>
      <c r="C878" s="24">
        <f>IFERROR(B878*(1+'Расчет пенсии'!$B$11)^((12*'Расчет пенсии'!$B$7-'Будущие взносы ЛЧ'!A878)/12),0)</f>
        <v>0</v>
      </c>
      <c r="D878" s="27"/>
    </row>
    <row r="879" spans="1:4" x14ac:dyDescent="0.25">
      <c r="A879" s="12" t="e">
        <f>IF(($A878+1)&lt;(12*MIN('Расчет пенсии'!$B$6,'Расчет пенсии'!$B$7)),$A878+1,"")</f>
        <v>#VALUE!</v>
      </c>
      <c r="B879" s="11">
        <f>IFERROR(IF(A879="","",'Расчет пенсии'!$B$9),0)</f>
        <v>0</v>
      </c>
      <c r="C879" s="24">
        <f>IFERROR(B879*(1+'Расчет пенсии'!$B$11)^((12*'Расчет пенсии'!$B$7-'Будущие взносы ЛЧ'!A879)/12),0)</f>
        <v>0</v>
      </c>
      <c r="D879" s="27"/>
    </row>
    <row r="880" spans="1:4" x14ac:dyDescent="0.25">
      <c r="A880" s="12" t="e">
        <f>IF(($A879+1)&lt;(12*MIN('Расчет пенсии'!$B$6,'Расчет пенсии'!$B$7)),$A879+1,"")</f>
        <v>#VALUE!</v>
      </c>
      <c r="B880" s="11">
        <f>IFERROR(IF(A880="","",'Расчет пенсии'!$B$9),0)</f>
        <v>0</v>
      </c>
      <c r="C880" s="24">
        <f>IFERROR(B880*(1+'Расчет пенсии'!$B$11)^((12*'Расчет пенсии'!$B$7-'Будущие взносы ЛЧ'!A880)/12),0)</f>
        <v>0</v>
      </c>
      <c r="D880" s="27"/>
    </row>
    <row r="881" spans="1:4" x14ac:dyDescent="0.25">
      <c r="A881" s="12" t="e">
        <f>IF(($A880+1)&lt;(12*MIN('Расчет пенсии'!$B$6,'Расчет пенсии'!$B$7)),$A880+1,"")</f>
        <v>#VALUE!</v>
      </c>
      <c r="B881" s="11">
        <f>IFERROR(IF(A881="","",'Расчет пенсии'!$B$9),0)</f>
        <v>0</v>
      </c>
      <c r="C881" s="24">
        <f>IFERROR(B881*(1+'Расчет пенсии'!$B$11)^((12*'Расчет пенсии'!$B$7-'Будущие взносы ЛЧ'!A881)/12),0)</f>
        <v>0</v>
      </c>
      <c r="D881" s="27"/>
    </row>
    <row r="882" spans="1:4" x14ac:dyDescent="0.25">
      <c r="A882" s="12" t="e">
        <f>IF(($A881+1)&lt;(12*MIN('Расчет пенсии'!$B$6,'Расчет пенсии'!$B$7)),$A881+1,"")</f>
        <v>#VALUE!</v>
      </c>
      <c r="B882" s="11">
        <f>IFERROR(IF(A882="","",'Расчет пенсии'!$B$9),0)</f>
        <v>0</v>
      </c>
      <c r="C882" s="24">
        <f>IFERROR(B882*(1+'Расчет пенсии'!$B$11)^((12*'Расчет пенсии'!$B$7-'Будущие взносы ЛЧ'!A882)/12),0)</f>
        <v>0</v>
      </c>
      <c r="D882" s="27"/>
    </row>
    <row r="883" spans="1:4" x14ac:dyDescent="0.25">
      <c r="A883" s="12" t="e">
        <f>IF(($A882+1)&lt;(12*MIN('Расчет пенсии'!$B$6,'Расчет пенсии'!$B$7)),$A882+1,"")</f>
        <v>#VALUE!</v>
      </c>
      <c r="B883" s="11">
        <f>IFERROR(IF(A883="","",'Расчет пенсии'!$B$9),0)</f>
        <v>0</v>
      </c>
      <c r="C883" s="24">
        <f>IFERROR(B883*(1+'Расчет пенсии'!$B$11)^((12*'Расчет пенсии'!$B$7-'Будущие взносы ЛЧ'!A883)/12),0)</f>
        <v>0</v>
      </c>
      <c r="D883" s="27"/>
    </row>
    <row r="884" spans="1:4" x14ac:dyDescent="0.25">
      <c r="A884" s="12" t="e">
        <f>IF(($A883+1)&lt;(12*MIN('Расчет пенсии'!$B$6,'Расчет пенсии'!$B$7)),$A883+1,"")</f>
        <v>#VALUE!</v>
      </c>
      <c r="B884" s="11">
        <f>IFERROR(IF(A884="","",'Расчет пенсии'!$B$9),0)</f>
        <v>0</v>
      </c>
      <c r="C884" s="24">
        <f>IFERROR(B884*(1+'Расчет пенсии'!$B$11)^((12*'Расчет пенсии'!$B$7-'Будущие взносы ЛЧ'!A884)/12),0)</f>
        <v>0</v>
      </c>
      <c r="D884" s="27"/>
    </row>
    <row r="885" spans="1:4" x14ac:dyDescent="0.25">
      <c r="A885" s="12" t="e">
        <f>IF(($A884+1)&lt;(12*MIN('Расчет пенсии'!$B$6,'Расчет пенсии'!$B$7)),$A884+1,"")</f>
        <v>#VALUE!</v>
      </c>
      <c r="B885" s="11">
        <f>IFERROR(IF(A885="","",'Расчет пенсии'!$B$9),0)</f>
        <v>0</v>
      </c>
      <c r="C885" s="24">
        <f>IFERROR(B885*(1+'Расчет пенсии'!$B$11)^((12*'Расчет пенсии'!$B$7-'Будущие взносы ЛЧ'!A885)/12),0)</f>
        <v>0</v>
      </c>
      <c r="D885" s="27"/>
    </row>
    <row r="886" spans="1:4" x14ac:dyDescent="0.25">
      <c r="A886" s="12" t="e">
        <f>IF(($A885+1)&lt;(12*MIN('Расчет пенсии'!$B$6,'Расчет пенсии'!$B$7)),$A885+1,"")</f>
        <v>#VALUE!</v>
      </c>
      <c r="B886" s="11">
        <f>IFERROR(IF(A886="","",'Расчет пенсии'!$B$9),0)</f>
        <v>0</v>
      </c>
      <c r="C886" s="24">
        <f>IFERROR(B886*(1+'Расчет пенсии'!$B$11)^((12*'Расчет пенсии'!$B$7-'Будущие взносы ЛЧ'!A886)/12),0)</f>
        <v>0</v>
      </c>
      <c r="D886" s="27"/>
    </row>
    <row r="887" spans="1:4" x14ac:dyDescent="0.25">
      <c r="A887" s="12" t="e">
        <f>IF(($A886+1)&lt;(12*MIN('Расчет пенсии'!$B$6,'Расчет пенсии'!$B$7)),$A886+1,"")</f>
        <v>#VALUE!</v>
      </c>
      <c r="B887" s="11">
        <f>IFERROR(IF(A887="","",'Расчет пенсии'!$B$9),0)</f>
        <v>0</v>
      </c>
      <c r="C887" s="24">
        <f>IFERROR(B887*(1+'Расчет пенсии'!$B$11)^((12*'Расчет пенсии'!$B$7-'Будущие взносы ЛЧ'!A887)/12),0)</f>
        <v>0</v>
      </c>
      <c r="D887" s="27"/>
    </row>
    <row r="888" spans="1:4" x14ac:dyDescent="0.25">
      <c r="A888" s="12" t="e">
        <f>IF(($A887+1)&lt;(12*MIN('Расчет пенсии'!$B$6,'Расчет пенсии'!$B$7)),$A887+1,"")</f>
        <v>#VALUE!</v>
      </c>
      <c r="B888" s="11">
        <f>IFERROR(IF(A888="","",'Расчет пенсии'!$B$9),0)</f>
        <v>0</v>
      </c>
      <c r="C888" s="24">
        <f>IFERROR(B888*(1+'Расчет пенсии'!$B$11)^((12*'Расчет пенсии'!$B$7-'Будущие взносы ЛЧ'!A888)/12),0)</f>
        <v>0</v>
      </c>
      <c r="D888" s="27"/>
    </row>
    <row r="889" spans="1:4" x14ac:dyDescent="0.25">
      <c r="A889" s="12" t="e">
        <f>IF(($A888+1)&lt;(12*MIN('Расчет пенсии'!$B$6,'Расчет пенсии'!$B$7)),$A888+1,"")</f>
        <v>#VALUE!</v>
      </c>
      <c r="B889" s="11">
        <f>IFERROR(IF(A889="","",'Расчет пенсии'!$B$9),0)</f>
        <v>0</v>
      </c>
      <c r="C889" s="24">
        <f>IFERROR(B889*(1+'Расчет пенсии'!$B$11)^((12*'Расчет пенсии'!$B$7-'Будущие взносы ЛЧ'!A889)/12),0)</f>
        <v>0</v>
      </c>
      <c r="D889" s="27"/>
    </row>
    <row r="890" spans="1:4" x14ac:dyDescent="0.25">
      <c r="A890" s="12" t="e">
        <f>IF(($A889+1)&lt;(12*MIN('Расчет пенсии'!$B$6,'Расчет пенсии'!$B$7)),$A889+1,"")</f>
        <v>#VALUE!</v>
      </c>
      <c r="B890" s="11">
        <f>IFERROR(IF(A890="","",'Расчет пенсии'!$B$9),0)</f>
        <v>0</v>
      </c>
      <c r="C890" s="24">
        <f>IFERROR(B890*(1+'Расчет пенсии'!$B$11)^((12*'Расчет пенсии'!$B$7-'Будущие взносы ЛЧ'!A890)/12),0)</f>
        <v>0</v>
      </c>
      <c r="D890" s="27"/>
    </row>
    <row r="891" spans="1:4" x14ac:dyDescent="0.25">
      <c r="A891" s="12" t="e">
        <f>IF(($A890+1)&lt;(12*MIN('Расчет пенсии'!$B$6,'Расчет пенсии'!$B$7)),$A890+1,"")</f>
        <v>#VALUE!</v>
      </c>
      <c r="B891" s="11">
        <f>IFERROR(IF(A891="","",'Расчет пенсии'!$B$9),0)</f>
        <v>0</v>
      </c>
      <c r="C891" s="24">
        <f>IFERROR(B891*(1+'Расчет пенсии'!$B$11)^((12*'Расчет пенсии'!$B$7-'Будущие взносы ЛЧ'!A891)/12),0)</f>
        <v>0</v>
      </c>
      <c r="D891" s="27"/>
    </row>
    <row r="892" spans="1:4" x14ac:dyDescent="0.25">
      <c r="A892" s="12" t="e">
        <f>IF(($A891+1)&lt;(12*MIN('Расчет пенсии'!$B$6,'Расчет пенсии'!$B$7)),$A891+1,"")</f>
        <v>#VALUE!</v>
      </c>
      <c r="B892" s="11">
        <f>IFERROR(IF(A892="","",'Расчет пенсии'!$B$9),0)</f>
        <v>0</v>
      </c>
      <c r="C892" s="24">
        <f>IFERROR(B892*(1+'Расчет пенсии'!$B$11)^((12*'Расчет пенсии'!$B$7-'Будущие взносы ЛЧ'!A892)/12),0)</f>
        <v>0</v>
      </c>
      <c r="D892" s="27"/>
    </row>
    <row r="893" spans="1:4" x14ac:dyDescent="0.25">
      <c r="A893" s="12" t="e">
        <f>IF(($A892+1)&lt;(12*MIN('Расчет пенсии'!$B$6,'Расчет пенсии'!$B$7)),$A892+1,"")</f>
        <v>#VALUE!</v>
      </c>
      <c r="B893" s="11">
        <f>IFERROR(IF(A893="","",'Расчет пенсии'!$B$9),0)</f>
        <v>0</v>
      </c>
      <c r="C893" s="24">
        <f>IFERROR(B893*(1+'Расчет пенсии'!$B$11)^((12*'Расчет пенсии'!$B$7-'Будущие взносы ЛЧ'!A893)/12),0)</f>
        <v>0</v>
      </c>
      <c r="D893" s="27"/>
    </row>
    <row r="894" spans="1:4" x14ac:dyDescent="0.25">
      <c r="A894" s="12" t="e">
        <f>IF(($A893+1)&lt;(12*MIN('Расчет пенсии'!$B$6,'Расчет пенсии'!$B$7)),$A893+1,"")</f>
        <v>#VALUE!</v>
      </c>
      <c r="B894" s="11">
        <f>IFERROR(IF(A894="","",'Расчет пенсии'!$B$9),0)</f>
        <v>0</v>
      </c>
      <c r="C894" s="24">
        <f>IFERROR(B894*(1+'Расчет пенсии'!$B$11)^((12*'Расчет пенсии'!$B$7-'Будущие взносы ЛЧ'!A894)/12),0)</f>
        <v>0</v>
      </c>
      <c r="D894" s="27"/>
    </row>
    <row r="895" spans="1:4" x14ac:dyDescent="0.25">
      <c r="A895" s="12" t="e">
        <f>IF(($A894+1)&lt;(12*MIN('Расчет пенсии'!$B$6,'Расчет пенсии'!$B$7)),$A894+1,"")</f>
        <v>#VALUE!</v>
      </c>
      <c r="B895" s="11">
        <f>IFERROR(IF(A895="","",'Расчет пенсии'!$B$9),0)</f>
        <v>0</v>
      </c>
      <c r="C895" s="24">
        <f>IFERROR(B895*(1+'Расчет пенсии'!$B$11)^((12*'Расчет пенсии'!$B$7-'Будущие взносы ЛЧ'!A895)/12),0)</f>
        <v>0</v>
      </c>
      <c r="D895" s="27"/>
    </row>
    <row r="896" spans="1:4" x14ac:dyDescent="0.25">
      <c r="A896" s="12" t="e">
        <f>IF(($A895+1)&lt;(12*MIN('Расчет пенсии'!$B$6,'Расчет пенсии'!$B$7)),$A895+1,"")</f>
        <v>#VALUE!</v>
      </c>
      <c r="B896" s="11">
        <f>IFERROR(IF(A896="","",'Расчет пенсии'!$B$9),0)</f>
        <v>0</v>
      </c>
      <c r="C896" s="24">
        <f>IFERROR(B896*(1+'Расчет пенсии'!$B$11)^((12*'Расчет пенсии'!$B$7-'Будущие взносы ЛЧ'!A896)/12),0)</f>
        <v>0</v>
      </c>
      <c r="D896" s="27"/>
    </row>
    <row r="897" spans="1:4" x14ac:dyDescent="0.25">
      <c r="A897" s="12" t="e">
        <f>IF(($A896+1)&lt;(12*MIN('Расчет пенсии'!$B$6,'Расчет пенсии'!$B$7)),$A896+1,"")</f>
        <v>#VALUE!</v>
      </c>
      <c r="B897" s="11">
        <f>IFERROR(IF(A897="","",'Расчет пенсии'!$B$9),0)</f>
        <v>0</v>
      </c>
      <c r="C897" s="24">
        <f>IFERROR(B897*(1+'Расчет пенсии'!$B$11)^((12*'Расчет пенсии'!$B$7-'Будущие взносы ЛЧ'!A897)/12),0)</f>
        <v>0</v>
      </c>
      <c r="D897" s="27"/>
    </row>
    <row r="898" spans="1:4" x14ac:dyDescent="0.25">
      <c r="A898" s="12" t="e">
        <f>IF(($A897+1)&lt;(12*MIN('Расчет пенсии'!$B$6,'Расчет пенсии'!$B$7)),$A897+1,"")</f>
        <v>#VALUE!</v>
      </c>
      <c r="B898" s="11">
        <f>IFERROR(IF(A898="","",'Расчет пенсии'!$B$9),0)</f>
        <v>0</v>
      </c>
      <c r="C898" s="24">
        <f>IFERROR(B898*(1+'Расчет пенсии'!$B$11)^((12*'Расчет пенсии'!$B$7-'Будущие взносы ЛЧ'!A898)/12),0)</f>
        <v>0</v>
      </c>
      <c r="D898" s="27"/>
    </row>
    <row r="899" spans="1:4" x14ac:dyDescent="0.25">
      <c r="A899" s="12" t="e">
        <f>IF(($A898+1)&lt;(12*MIN('Расчет пенсии'!$B$6,'Расчет пенсии'!$B$7)),$A898+1,"")</f>
        <v>#VALUE!</v>
      </c>
      <c r="B899" s="11">
        <f>IFERROR(IF(A899="","",'Расчет пенсии'!$B$9),0)</f>
        <v>0</v>
      </c>
      <c r="C899" s="24">
        <f>IFERROR(B899*(1+'Расчет пенсии'!$B$11)^((12*'Расчет пенсии'!$B$7-'Будущие взносы ЛЧ'!A899)/12),0)</f>
        <v>0</v>
      </c>
      <c r="D899" s="27"/>
    </row>
    <row r="900" spans="1:4" x14ac:dyDescent="0.25">
      <c r="A900" s="12" t="e">
        <f>IF(($A899+1)&lt;(12*MIN('Расчет пенсии'!$B$6,'Расчет пенсии'!$B$7)),$A899+1,"")</f>
        <v>#VALUE!</v>
      </c>
      <c r="B900" s="11">
        <f>IFERROR(IF(A900="","",'Расчет пенсии'!$B$9),0)</f>
        <v>0</v>
      </c>
      <c r="C900" s="24">
        <f>IFERROR(B900*(1+'Расчет пенсии'!$B$11)^((12*'Расчет пенсии'!$B$7-'Будущие взносы ЛЧ'!A900)/12),0)</f>
        <v>0</v>
      </c>
      <c r="D900" s="27"/>
    </row>
    <row r="901" spans="1:4" x14ac:dyDescent="0.25">
      <c r="A901" s="12" t="e">
        <f>IF(($A900+1)&lt;(12*MIN('Расчет пенсии'!$B$6,'Расчет пенсии'!$B$7)),$A900+1,"")</f>
        <v>#VALUE!</v>
      </c>
      <c r="B901" s="11">
        <f>IFERROR(IF(A901="","",'Расчет пенсии'!$B$9),0)</f>
        <v>0</v>
      </c>
      <c r="C901" s="24">
        <f>IFERROR(B901*(1+'Расчет пенсии'!$B$11)^((12*'Расчет пенсии'!$B$7-'Будущие взносы ЛЧ'!A901)/12),0)</f>
        <v>0</v>
      </c>
      <c r="D901" s="27"/>
    </row>
    <row r="902" spans="1:4" x14ac:dyDescent="0.25">
      <c r="A902" s="12" t="e">
        <f>IF(($A901+1)&lt;(12*MIN('Расчет пенсии'!$B$6,'Расчет пенсии'!$B$7)),$A901+1,"")</f>
        <v>#VALUE!</v>
      </c>
      <c r="B902" s="11">
        <f>IFERROR(IF(A902="","",'Расчет пенсии'!$B$9),0)</f>
        <v>0</v>
      </c>
      <c r="C902" s="24">
        <f>IFERROR(B902*(1+'Расчет пенсии'!$B$11)^((12*'Расчет пенсии'!$B$7-'Будущие взносы ЛЧ'!A902)/12),0)</f>
        <v>0</v>
      </c>
      <c r="D902" s="27"/>
    </row>
    <row r="903" spans="1:4" x14ac:dyDescent="0.25">
      <c r="A903" s="12" t="e">
        <f>IF(($A902+1)&lt;(12*MIN('Расчет пенсии'!$B$6,'Расчет пенсии'!$B$7)),$A902+1,"")</f>
        <v>#VALUE!</v>
      </c>
      <c r="B903" s="11">
        <f>IFERROR(IF(A903="","",'Расчет пенсии'!$B$9),0)</f>
        <v>0</v>
      </c>
      <c r="C903" s="24">
        <f>IFERROR(B903*(1+'Расчет пенсии'!$B$11)^((12*'Расчет пенсии'!$B$7-'Будущие взносы ЛЧ'!A903)/12),0)</f>
        <v>0</v>
      </c>
      <c r="D903" s="27"/>
    </row>
    <row r="904" spans="1:4" x14ac:dyDescent="0.25">
      <c r="A904" s="12" t="e">
        <f>IF(($A903+1)&lt;(12*MIN('Расчет пенсии'!$B$6,'Расчет пенсии'!$B$7)),$A903+1,"")</f>
        <v>#VALUE!</v>
      </c>
      <c r="B904" s="11">
        <f>IFERROR(IF(A904="","",'Расчет пенсии'!$B$9),0)</f>
        <v>0</v>
      </c>
      <c r="C904" s="24">
        <f>IFERROR(B904*(1+'Расчет пенсии'!$B$11)^((12*'Расчет пенсии'!$B$7-'Будущие взносы ЛЧ'!A904)/12),0)</f>
        <v>0</v>
      </c>
      <c r="D904" s="27"/>
    </row>
    <row r="905" spans="1:4" x14ac:dyDescent="0.25">
      <c r="A905" s="12" t="e">
        <f>IF(($A904+1)&lt;(12*MIN('Расчет пенсии'!$B$6,'Расчет пенсии'!$B$7)),$A904+1,"")</f>
        <v>#VALUE!</v>
      </c>
      <c r="B905" s="11">
        <f>IFERROR(IF(A905="","",'Расчет пенсии'!$B$9),0)</f>
        <v>0</v>
      </c>
      <c r="C905" s="24">
        <f>IFERROR(B905*(1+'Расчет пенсии'!$B$11)^((12*'Расчет пенсии'!$B$7-'Будущие взносы ЛЧ'!A905)/12),0)</f>
        <v>0</v>
      </c>
      <c r="D905" s="27"/>
    </row>
    <row r="906" spans="1:4" x14ac:dyDescent="0.25">
      <c r="A906" s="12" t="e">
        <f>IF(($A905+1)&lt;(12*MIN('Расчет пенсии'!$B$6,'Расчет пенсии'!$B$7)),$A905+1,"")</f>
        <v>#VALUE!</v>
      </c>
      <c r="B906" s="11">
        <f>IFERROR(IF(A906="","",'Расчет пенсии'!$B$9),0)</f>
        <v>0</v>
      </c>
      <c r="C906" s="24">
        <f>IFERROR(B906*(1+'Расчет пенсии'!$B$11)^((12*'Расчет пенсии'!$B$7-'Будущие взносы ЛЧ'!A906)/12),0)</f>
        <v>0</v>
      </c>
      <c r="D906" s="27"/>
    </row>
    <row r="907" spans="1:4" x14ac:dyDescent="0.25">
      <c r="A907" s="12" t="e">
        <f>IF(($A906+1)&lt;(12*MIN('Расчет пенсии'!$B$6,'Расчет пенсии'!$B$7)),$A906+1,"")</f>
        <v>#VALUE!</v>
      </c>
      <c r="B907" s="11">
        <f>IFERROR(IF(A907="","",'Расчет пенсии'!$B$9),0)</f>
        <v>0</v>
      </c>
      <c r="C907" s="24">
        <f>IFERROR(B907*(1+'Расчет пенсии'!$B$11)^((12*'Расчет пенсии'!$B$7-'Будущие взносы ЛЧ'!A907)/12),0)</f>
        <v>0</v>
      </c>
      <c r="D907" s="27"/>
    </row>
    <row r="908" spans="1:4" x14ac:dyDescent="0.25">
      <c r="A908" s="12" t="e">
        <f>IF(($A907+1)&lt;(12*MIN('Расчет пенсии'!$B$6,'Расчет пенсии'!$B$7)),$A907+1,"")</f>
        <v>#VALUE!</v>
      </c>
      <c r="B908" s="11">
        <f>IFERROR(IF(A908="","",'Расчет пенсии'!$B$9),0)</f>
        <v>0</v>
      </c>
      <c r="C908" s="24">
        <f>IFERROR(B908*(1+'Расчет пенсии'!$B$11)^((12*'Расчет пенсии'!$B$7-'Будущие взносы ЛЧ'!A908)/12),0)</f>
        <v>0</v>
      </c>
      <c r="D908" s="27"/>
    </row>
    <row r="909" spans="1:4" x14ac:dyDescent="0.25">
      <c r="A909" s="12" t="e">
        <f>IF(($A908+1)&lt;(12*MIN('Расчет пенсии'!$B$6,'Расчет пенсии'!$B$7)),$A908+1,"")</f>
        <v>#VALUE!</v>
      </c>
      <c r="B909" s="11">
        <f>IFERROR(IF(A909="","",'Расчет пенсии'!$B$9),0)</f>
        <v>0</v>
      </c>
      <c r="C909" s="24">
        <f>IFERROR(B909*(1+'Расчет пенсии'!$B$11)^((12*'Расчет пенсии'!$B$7-'Будущие взносы ЛЧ'!A909)/12),0)</f>
        <v>0</v>
      </c>
      <c r="D909" s="27"/>
    </row>
    <row r="910" spans="1:4" x14ac:dyDescent="0.25">
      <c r="A910" s="12" t="e">
        <f>IF(($A909+1)&lt;(12*MIN('Расчет пенсии'!$B$6,'Расчет пенсии'!$B$7)),$A909+1,"")</f>
        <v>#VALUE!</v>
      </c>
      <c r="B910" s="11">
        <f>IFERROR(IF(A910="","",'Расчет пенсии'!$B$9),0)</f>
        <v>0</v>
      </c>
      <c r="C910" s="24">
        <f>IFERROR(B910*(1+'Расчет пенсии'!$B$11)^((12*'Расчет пенсии'!$B$7-'Будущие взносы ЛЧ'!A910)/12),0)</f>
        <v>0</v>
      </c>
      <c r="D910" s="27"/>
    </row>
    <row r="911" spans="1:4" x14ac:dyDescent="0.25">
      <c r="A911" s="12" t="e">
        <f>IF(($A910+1)&lt;(12*MIN('Расчет пенсии'!$B$6,'Расчет пенсии'!$B$7)),$A910+1,"")</f>
        <v>#VALUE!</v>
      </c>
      <c r="B911" s="11">
        <f>IFERROR(IF(A911="","",'Расчет пенсии'!$B$9),0)</f>
        <v>0</v>
      </c>
      <c r="C911" s="24">
        <f>IFERROR(B911*(1+'Расчет пенсии'!$B$11)^((12*'Расчет пенсии'!$B$7-'Будущие взносы ЛЧ'!A911)/12),0)</f>
        <v>0</v>
      </c>
      <c r="D911" s="27"/>
    </row>
    <row r="912" spans="1:4" x14ac:dyDescent="0.25">
      <c r="A912" s="12" t="e">
        <f>IF(($A911+1)&lt;(12*MIN('Расчет пенсии'!$B$6,'Расчет пенсии'!$B$7)),$A911+1,"")</f>
        <v>#VALUE!</v>
      </c>
      <c r="B912" s="11">
        <f>IFERROR(IF(A912="","",'Расчет пенсии'!$B$9),0)</f>
        <v>0</v>
      </c>
      <c r="C912" s="24">
        <f>IFERROR(B912*(1+'Расчет пенсии'!$B$11)^((12*'Расчет пенсии'!$B$7-'Будущие взносы ЛЧ'!A912)/12),0)</f>
        <v>0</v>
      </c>
      <c r="D912" s="27"/>
    </row>
    <row r="913" spans="1:4" x14ac:dyDescent="0.25">
      <c r="A913" s="12" t="e">
        <f>IF(($A912+1)&lt;(12*MIN('Расчет пенсии'!$B$6,'Расчет пенсии'!$B$7)),$A912+1,"")</f>
        <v>#VALUE!</v>
      </c>
      <c r="B913" s="11">
        <f>IFERROR(IF(A913="","",'Расчет пенсии'!$B$9),0)</f>
        <v>0</v>
      </c>
      <c r="C913" s="24">
        <f>IFERROR(B913*(1+'Расчет пенсии'!$B$11)^((12*'Расчет пенсии'!$B$7-'Будущие взносы ЛЧ'!A913)/12),0)</f>
        <v>0</v>
      </c>
      <c r="D913" s="27"/>
    </row>
    <row r="914" spans="1:4" x14ac:dyDescent="0.25">
      <c r="A914" s="12" t="e">
        <f>IF(($A913+1)&lt;(12*MIN('Расчет пенсии'!$B$6,'Расчет пенсии'!$B$7)),$A913+1,"")</f>
        <v>#VALUE!</v>
      </c>
      <c r="B914" s="11">
        <f>IFERROR(IF(A914="","",'Расчет пенсии'!$B$9),0)</f>
        <v>0</v>
      </c>
      <c r="C914" s="24">
        <f>IFERROR(B914*(1+'Расчет пенсии'!$B$11)^((12*'Расчет пенсии'!$B$7-'Будущие взносы ЛЧ'!A914)/12),0)</f>
        <v>0</v>
      </c>
      <c r="D914" s="27"/>
    </row>
    <row r="915" spans="1:4" x14ac:dyDescent="0.25">
      <c r="A915" s="12" t="e">
        <f>IF(($A914+1)&lt;(12*MIN('Расчет пенсии'!$B$6,'Расчет пенсии'!$B$7)),$A914+1,"")</f>
        <v>#VALUE!</v>
      </c>
      <c r="B915" s="11">
        <f>IFERROR(IF(A915="","",'Расчет пенсии'!$B$9),0)</f>
        <v>0</v>
      </c>
      <c r="C915" s="24">
        <f>IFERROR(B915*(1+'Расчет пенсии'!$B$11)^((12*'Расчет пенсии'!$B$7-'Будущие взносы ЛЧ'!A915)/12),0)</f>
        <v>0</v>
      </c>
      <c r="D915" s="27"/>
    </row>
    <row r="916" spans="1:4" x14ac:dyDescent="0.25">
      <c r="A916" s="12" t="e">
        <f>IF(($A915+1)&lt;(12*MIN('Расчет пенсии'!$B$6,'Расчет пенсии'!$B$7)),$A915+1,"")</f>
        <v>#VALUE!</v>
      </c>
      <c r="B916" s="11">
        <f>IFERROR(IF(A916="","",'Расчет пенсии'!$B$9),0)</f>
        <v>0</v>
      </c>
      <c r="C916" s="24">
        <f>IFERROR(B916*(1+'Расчет пенсии'!$B$11)^((12*'Расчет пенсии'!$B$7-'Будущие взносы ЛЧ'!A916)/12),0)</f>
        <v>0</v>
      </c>
      <c r="D916" s="27"/>
    </row>
    <row r="917" spans="1:4" x14ac:dyDescent="0.25">
      <c r="A917" s="12" t="e">
        <f>IF(($A916+1)&lt;(12*MIN('Расчет пенсии'!$B$6,'Расчет пенсии'!$B$7)),$A916+1,"")</f>
        <v>#VALUE!</v>
      </c>
      <c r="B917" s="11">
        <f>IFERROR(IF(A917="","",'Расчет пенсии'!$B$9),0)</f>
        <v>0</v>
      </c>
      <c r="C917" s="24">
        <f>IFERROR(B917*(1+'Расчет пенсии'!$B$11)^((12*'Расчет пенсии'!$B$7-'Будущие взносы ЛЧ'!A917)/12),0)</f>
        <v>0</v>
      </c>
      <c r="D917" s="27"/>
    </row>
    <row r="918" spans="1:4" x14ac:dyDescent="0.25">
      <c r="A918" s="12" t="e">
        <f>IF(($A917+1)&lt;(12*MIN('Расчет пенсии'!$B$6,'Расчет пенсии'!$B$7)),$A917+1,"")</f>
        <v>#VALUE!</v>
      </c>
      <c r="B918" s="11">
        <f>IFERROR(IF(A918="","",'Расчет пенсии'!$B$9),0)</f>
        <v>0</v>
      </c>
      <c r="C918" s="24">
        <f>IFERROR(B918*(1+'Расчет пенсии'!$B$11)^((12*'Расчет пенсии'!$B$7-'Будущие взносы ЛЧ'!A918)/12),0)</f>
        <v>0</v>
      </c>
      <c r="D918" s="27"/>
    </row>
    <row r="919" spans="1:4" x14ac:dyDescent="0.25">
      <c r="A919" s="12" t="e">
        <f>IF(($A918+1)&lt;(12*MIN('Расчет пенсии'!$B$6,'Расчет пенсии'!$B$7)),$A918+1,"")</f>
        <v>#VALUE!</v>
      </c>
      <c r="B919" s="11">
        <f>IFERROR(IF(A919="","",'Расчет пенсии'!$B$9),0)</f>
        <v>0</v>
      </c>
      <c r="C919" s="24">
        <f>IFERROR(B919*(1+'Расчет пенсии'!$B$11)^((12*'Расчет пенсии'!$B$7-'Будущие взносы ЛЧ'!A919)/12),0)</f>
        <v>0</v>
      </c>
      <c r="D919" s="27"/>
    </row>
    <row r="920" spans="1:4" x14ac:dyDescent="0.25">
      <c r="A920" s="12" t="e">
        <f>IF(($A919+1)&lt;(12*MIN('Расчет пенсии'!$B$6,'Расчет пенсии'!$B$7)),$A919+1,"")</f>
        <v>#VALUE!</v>
      </c>
      <c r="B920" s="11">
        <f>IFERROR(IF(A920="","",'Расчет пенсии'!$B$9),0)</f>
        <v>0</v>
      </c>
      <c r="C920" s="24">
        <f>IFERROR(B920*(1+'Расчет пенсии'!$B$11)^((12*'Расчет пенсии'!$B$7-'Будущие взносы ЛЧ'!A920)/12),0)</f>
        <v>0</v>
      </c>
      <c r="D920" s="27"/>
    </row>
    <row r="921" spans="1:4" x14ac:dyDescent="0.25">
      <c r="A921" s="12" t="e">
        <f>IF(($A920+1)&lt;(12*MIN('Расчет пенсии'!$B$6,'Расчет пенсии'!$B$7)),$A920+1,"")</f>
        <v>#VALUE!</v>
      </c>
      <c r="B921" s="11">
        <f>IFERROR(IF(A921="","",'Расчет пенсии'!$B$9),0)</f>
        <v>0</v>
      </c>
      <c r="C921" s="24">
        <f>IFERROR(B921*(1+'Расчет пенсии'!$B$11)^((12*'Расчет пенсии'!$B$7-'Будущие взносы ЛЧ'!A921)/12),0)</f>
        <v>0</v>
      </c>
      <c r="D921" s="27"/>
    </row>
    <row r="922" spans="1:4" x14ac:dyDescent="0.25">
      <c r="A922" s="12" t="e">
        <f>IF(($A921+1)&lt;(12*MIN('Расчет пенсии'!$B$6,'Расчет пенсии'!$B$7)),$A921+1,"")</f>
        <v>#VALUE!</v>
      </c>
      <c r="B922" s="11">
        <f>IFERROR(IF(A922="","",'Расчет пенсии'!$B$9),0)</f>
        <v>0</v>
      </c>
      <c r="C922" s="24">
        <f>IFERROR(B922*(1+'Расчет пенсии'!$B$11)^((12*'Расчет пенсии'!$B$7-'Будущие взносы ЛЧ'!A922)/12),0)</f>
        <v>0</v>
      </c>
      <c r="D922" s="27"/>
    </row>
    <row r="923" spans="1:4" x14ac:dyDescent="0.25">
      <c r="A923" s="12" t="e">
        <f>IF(($A922+1)&lt;(12*MIN('Расчет пенсии'!$B$6,'Расчет пенсии'!$B$7)),$A922+1,"")</f>
        <v>#VALUE!</v>
      </c>
      <c r="B923" s="11">
        <f>IFERROR(IF(A923="","",'Расчет пенсии'!$B$9),0)</f>
        <v>0</v>
      </c>
      <c r="C923" s="24">
        <f>IFERROR(B923*(1+'Расчет пенсии'!$B$11)^((12*'Расчет пенсии'!$B$7-'Будущие взносы ЛЧ'!A923)/12),0)</f>
        <v>0</v>
      </c>
      <c r="D923" s="27"/>
    </row>
    <row r="924" spans="1:4" x14ac:dyDescent="0.25">
      <c r="A924" s="12" t="e">
        <f>IF(($A923+1)&lt;(12*MIN('Расчет пенсии'!$B$6,'Расчет пенсии'!$B$7)),$A923+1,"")</f>
        <v>#VALUE!</v>
      </c>
      <c r="B924" s="11">
        <f>IFERROR(IF(A924="","",'Расчет пенсии'!$B$9),0)</f>
        <v>0</v>
      </c>
      <c r="C924" s="24">
        <f>IFERROR(B924*(1+'Расчет пенсии'!$B$11)^((12*'Расчет пенсии'!$B$7-'Будущие взносы ЛЧ'!A924)/12),0)</f>
        <v>0</v>
      </c>
      <c r="D924" s="27"/>
    </row>
    <row r="925" spans="1:4" x14ac:dyDescent="0.25">
      <c r="A925" s="12" t="e">
        <f>IF(($A924+1)&lt;(12*MIN('Расчет пенсии'!$B$6,'Расчет пенсии'!$B$7)),$A924+1,"")</f>
        <v>#VALUE!</v>
      </c>
      <c r="B925" s="11">
        <f>IFERROR(IF(A925="","",'Расчет пенсии'!$B$9),0)</f>
        <v>0</v>
      </c>
      <c r="C925" s="24">
        <f>IFERROR(B925*(1+'Расчет пенсии'!$B$11)^((12*'Расчет пенсии'!$B$7-'Будущие взносы ЛЧ'!A925)/12),0)</f>
        <v>0</v>
      </c>
      <c r="D925" s="27"/>
    </row>
    <row r="926" spans="1:4" x14ac:dyDescent="0.25">
      <c r="A926" s="12" t="e">
        <f>IF(($A925+1)&lt;(12*MIN('Расчет пенсии'!$B$6,'Расчет пенсии'!$B$7)),$A925+1,"")</f>
        <v>#VALUE!</v>
      </c>
      <c r="B926" s="11">
        <f>IFERROR(IF(A926="","",'Расчет пенсии'!$B$9),0)</f>
        <v>0</v>
      </c>
      <c r="C926" s="24">
        <f>IFERROR(B926*(1+'Расчет пенсии'!$B$11)^((12*'Расчет пенсии'!$B$7-'Будущие взносы ЛЧ'!A926)/12),0)</f>
        <v>0</v>
      </c>
      <c r="D926" s="27"/>
    </row>
    <row r="927" spans="1:4" x14ac:dyDescent="0.25">
      <c r="A927" s="12" t="e">
        <f>IF(($A926+1)&lt;(12*MIN('Расчет пенсии'!$B$6,'Расчет пенсии'!$B$7)),$A926+1,"")</f>
        <v>#VALUE!</v>
      </c>
      <c r="B927" s="11">
        <f>IFERROR(IF(A927="","",'Расчет пенсии'!$B$9),0)</f>
        <v>0</v>
      </c>
      <c r="C927" s="24">
        <f>IFERROR(B927*(1+'Расчет пенсии'!$B$11)^((12*'Расчет пенсии'!$B$7-'Будущие взносы ЛЧ'!A927)/12),0)</f>
        <v>0</v>
      </c>
      <c r="D927" s="27"/>
    </row>
    <row r="928" spans="1:4" x14ac:dyDescent="0.25">
      <c r="A928" s="12" t="e">
        <f>IF(($A927+1)&lt;(12*MIN('Расчет пенсии'!$B$6,'Расчет пенсии'!$B$7)),$A927+1,"")</f>
        <v>#VALUE!</v>
      </c>
      <c r="B928" s="11">
        <f>IFERROR(IF(A928="","",'Расчет пенсии'!$B$9),0)</f>
        <v>0</v>
      </c>
      <c r="C928" s="24">
        <f>IFERROR(B928*(1+'Расчет пенсии'!$B$11)^((12*'Расчет пенсии'!$B$7-'Будущие взносы ЛЧ'!A928)/12),0)</f>
        <v>0</v>
      </c>
      <c r="D928" s="27"/>
    </row>
    <row r="929" spans="1:4" x14ac:dyDescent="0.25">
      <c r="A929" s="12" t="e">
        <f>IF(($A928+1)&lt;(12*MIN('Расчет пенсии'!$B$6,'Расчет пенсии'!$B$7)),$A928+1,"")</f>
        <v>#VALUE!</v>
      </c>
      <c r="B929" s="11">
        <f>IFERROR(IF(A929="","",'Расчет пенсии'!$B$9),0)</f>
        <v>0</v>
      </c>
      <c r="C929" s="24">
        <f>IFERROR(B929*(1+'Расчет пенсии'!$B$11)^((12*'Расчет пенсии'!$B$7-'Будущие взносы ЛЧ'!A929)/12),0)</f>
        <v>0</v>
      </c>
      <c r="D929" s="27"/>
    </row>
    <row r="930" spans="1:4" x14ac:dyDescent="0.25">
      <c r="A930" s="12" t="e">
        <f>IF(($A929+1)&lt;(12*MIN('Расчет пенсии'!$B$6,'Расчет пенсии'!$B$7)),$A929+1,"")</f>
        <v>#VALUE!</v>
      </c>
      <c r="B930" s="11">
        <f>IFERROR(IF(A930="","",'Расчет пенсии'!$B$9),0)</f>
        <v>0</v>
      </c>
      <c r="C930" s="24">
        <f>IFERROR(B930*(1+'Расчет пенсии'!$B$11)^((12*'Расчет пенсии'!$B$7-'Будущие взносы ЛЧ'!A930)/12),0)</f>
        <v>0</v>
      </c>
      <c r="D930" s="27"/>
    </row>
    <row r="931" spans="1:4" x14ac:dyDescent="0.25">
      <c r="A931" s="12" t="e">
        <f>IF(($A930+1)&lt;(12*MIN('Расчет пенсии'!$B$6,'Расчет пенсии'!$B$7)),$A930+1,"")</f>
        <v>#VALUE!</v>
      </c>
      <c r="B931" s="11">
        <f>IFERROR(IF(A931="","",'Расчет пенсии'!$B$9),0)</f>
        <v>0</v>
      </c>
      <c r="C931" s="24">
        <f>IFERROR(B931*(1+'Расчет пенсии'!$B$11)^((12*'Расчет пенсии'!$B$7-'Будущие взносы ЛЧ'!A931)/12),0)</f>
        <v>0</v>
      </c>
      <c r="D931" s="27"/>
    </row>
    <row r="932" spans="1:4" x14ac:dyDescent="0.25">
      <c r="A932" s="12" t="e">
        <f>IF(($A931+1)&lt;(12*MIN('Расчет пенсии'!$B$6,'Расчет пенсии'!$B$7)),$A931+1,"")</f>
        <v>#VALUE!</v>
      </c>
      <c r="B932" s="11">
        <f>IFERROR(IF(A932="","",'Расчет пенсии'!$B$9),0)</f>
        <v>0</v>
      </c>
      <c r="C932" s="24">
        <f>IFERROR(B932*(1+'Расчет пенсии'!$B$11)^((12*'Расчет пенсии'!$B$7-'Будущие взносы ЛЧ'!A932)/12),0)</f>
        <v>0</v>
      </c>
      <c r="D932" s="27"/>
    </row>
    <row r="933" spans="1:4" x14ac:dyDescent="0.25">
      <c r="A933" s="12" t="e">
        <f>IF(($A932+1)&lt;(12*MIN('Расчет пенсии'!$B$6,'Расчет пенсии'!$B$7)),$A932+1,"")</f>
        <v>#VALUE!</v>
      </c>
      <c r="B933" s="11">
        <f>IFERROR(IF(A933="","",'Расчет пенсии'!$B$9),0)</f>
        <v>0</v>
      </c>
      <c r="C933" s="24">
        <f>IFERROR(B933*(1+'Расчет пенсии'!$B$11)^((12*'Расчет пенсии'!$B$7-'Будущие взносы ЛЧ'!A933)/12),0)</f>
        <v>0</v>
      </c>
      <c r="D933" s="27"/>
    </row>
    <row r="934" spans="1:4" x14ac:dyDescent="0.25">
      <c r="A934" s="12" t="e">
        <f>IF(($A933+1)&lt;(12*MIN('Расчет пенсии'!$B$6,'Расчет пенсии'!$B$7)),$A933+1,"")</f>
        <v>#VALUE!</v>
      </c>
      <c r="B934" s="11">
        <f>IFERROR(IF(A934="","",'Расчет пенсии'!$B$9),0)</f>
        <v>0</v>
      </c>
      <c r="C934" s="24">
        <f>IFERROR(B934*(1+'Расчет пенсии'!$B$11)^((12*'Расчет пенсии'!$B$7-'Будущие взносы ЛЧ'!A934)/12),0)</f>
        <v>0</v>
      </c>
      <c r="D934" s="27"/>
    </row>
    <row r="935" spans="1:4" x14ac:dyDescent="0.25">
      <c r="A935" s="12" t="e">
        <f>IF(($A934+1)&lt;(12*MIN('Расчет пенсии'!$B$6,'Расчет пенсии'!$B$7)),$A934+1,"")</f>
        <v>#VALUE!</v>
      </c>
      <c r="B935" s="11">
        <f>IFERROR(IF(A935="","",'Расчет пенсии'!$B$9),0)</f>
        <v>0</v>
      </c>
      <c r="C935" s="24">
        <f>IFERROR(B935*(1+'Расчет пенсии'!$B$11)^((12*'Расчет пенсии'!$B$7-'Будущие взносы ЛЧ'!A935)/12),0)</f>
        <v>0</v>
      </c>
      <c r="D935" s="27"/>
    </row>
    <row r="936" spans="1:4" x14ac:dyDescent="0.25">
      <c r="A936" s="12" t="e">
        <f>IF(($A935+1)&lt;(12*MIN('Расчет пенсии'!$B$6,'Расчет пенсии'!$B$7)),$A935+1,"")</f>
        <v>#VALUE!</v>
      </c>
      <c r="B936" s="11">
        <f>IFERROR(IF(A936="","",'Расчет пенсии'!$B$9),0)</f>
        <v>0</v>
      </c>
      <c r="C936" s="24">
        <f>IFERROR(B936*(1+'Расчет пенсии'!$B$11)^((12*'Расчет пенсии'!$B$7-'Будущие взносы ЛЧ'!A936)/12),0)</f>
        <v>0</v>
      </c>
      <c r="D936" s="27"/>
    </row>
    <row r="937" spans="1:4" x14ac:dyDescent="0.25">
      <c r="A937" s="12" t="e">
        <f>IF(($A936+1)&lt;(12*MIN('Расчет пенсии'!$B$6,'Расчет пенсии'!$B$7)),$A936+1,"")</f>
        <v>#VALUE!</v>
      </c>
      <c r="B937" s="11">
        <f>IFERROR(IF(A937="","",'Расчет пенсии'!$B$9),0)</f>
        <v>0</v>
      </c>
      <c r="C937" s="24">
        <f>IFERROR(B937*(1+'Расчет пенсии'!$B$11)^((12*'Расчет пенсии'!$B$7-'Будущие взносы ЛЧ'!A937)/12),0)</f>
        <v>0</v>
      </c>
      <c r="D937" s="27"/>
    </row>
    <row r="938" spans="1:4" x14ac:dyDescent="0.25">
      <c r="A938" s="12" t="e">
        <f>IF(($A937+1)&lt;(12*MIN('Расчет пенсии'!$B$6,'Расчет пенсии'!$B$7)),$A937+1,"")</f>
        <v>#VALUE!</v>
      </c>
      <c r="B938" s="11">
        <f>IFERROR(IF(A938="","",'Расчет пенсии'!$B$9),0)</f>
        <v>0</v>
      </c>
      <c r="C938" s="24">
        <f>IFERROR(B938*(1+'Расчет пенсии'!$B$11)^((12*'Расчет пенсии'!$B$7-'Будущие взносы ЛЧ'!A938)/12),0)</f>
        <v>0</v>
      </c>
      <c r="D938" s="27"/>
    </row>
    <row r="939" spans="1:4" x14ac:dyDescent="0.25">
      <c r="A939" s="12" t="e">
        <f>IF(($A938+1)&lt;(12*MIN('Расчет пенсии'!$B$6,'Расчет пенсии'!$B$7)),$A938+1,"")</f>
        <v>#VALUE!</v>
      </c>
      <c r="B939" s="11">
        <f>IFERROR(IF(A939="","",'Расчет пенсии'!$B$9),0)</f>
        <v>0</v>
      </c>
      <c r="C939" s="24">
        <f>IFERROR(B939*(1+'Расчет пенсии'!$B$11)^((12*'Расчет пенсии'!$B$7-'Будущие взносы ЛЧ'!A939)/12),0)</f>
        <v>0</v>
      </c>
      <c r="D939" s="27"/>
    </row>
    <row r="940" spans="1:4" x14ac:dyDescent="0.25">
      <c r="A940" s="12" t="e">
        <f>IF(($A939+1)&lt;(12*MIN('Расчет пенсии'!$B$6,'Расчет пенсии'!$B$7)),$A939+1,"")</f>
        <v>#VALUE!</v>
      </c>
      <c r="B940" s="11">
        <f>IFERROR(IF(A940="","",'Расчет пенсии'!$B$9),0)</f>
        <v>0</v>
      </c>
      <c r="C940" s="24">
        <f>IFERROR(B940*(1+'Расчет пенсии'!$B$11)^((12*'Расчет пенсии'!$B$7-'Будущие взносы ЛЧ'!A940)/12),0)</f>
        <v>0</v>
      </c>
      <c r="D940" s="27"/>
    </row>
    <row r="941" spans="1:4" x14ac:dyDescent="0.25">
      <c r="A941" s="12" t="e">
        <f>IF(($A940+1)&lt;(12*MIN('Расчет пенсии'!$B$6,'Расчет пенсии'!$B$7)),$A940+1,"")</f>
        <v>#VALUE!</v>
      </c>
      <c r="B941" s="11">
        <f>IFERROR(IF(A941="","",'Расчет пенсии'!$B$9),0)</f>
        <v>0</v>
      </c>
      <c r="C941" s="24">
        <f>IFERROR(B941*(1+'Расчет пенсии'!$B$11)^((12*'Расчет пенсии'!$B$7-'Будущие взносы ЛЧ'!A941)/12),0)</f>
        <v>0</v>
      </c>
      <c r="D941" s="27"/>
    </row>
    <row r="942" spans="1:4" x14ac:dyDescent="0.25">
      <c r="A942" s="12" t="e">
        <f>IF(($A941+1)&lt;(12*MIN('Расчет пенсии'!$B$6,'Расчет пенсии'!$B$7)),$A941+1,"")</f>
        <v>#VALUE!</v>
      </c>
      <c r="B942" s="11">
        <f>IFERROR(IF(A942="","",'Расчет пенсии'!$B$9),0)</f>
        <v>0</v>
      </c>
      <c r="C942" s="24">
        <f>IFERROR(B942*(1+'Расчет пенсии'!$B$11)^((12*'Расчет пенсии'!$B$7-'Будущие взносы ЛЧ'!A942)/12),0)</f>
        <v>0</v>
      </c>
      <c r="D942" s="27"/>
    </row>
    <row r="943" spans="1:4" x14ac:dyDescent="0.25">
      <c r="A943" s="12" t="e">
        <f>IF(($A942+1)&lt;(12*MIN('Расчет пенсии'!$B$6,'Расчет пенсии'!$B$7)),$A942+1,"")</f>
        <v>#VALUE!</v>
      </c>
      <c r="B943" s="11">
        <f>IFERROR(IF(A943="","",'Расчет пенсии'!$B$9),0)</f>
        <v>0</v>
      </c>
      <c r="C943" s="24">
        <f>IFERROR(B943*(1+'Расчет пенсии'!$B$11)^((12*'Расчет пенсии'!$B$7-'Будущие взносы ЛЧ'!A943)/12),0)</f>
        <v>0</v>
      </c>
      <c r="D943" s="27"/>
    </row>
    <row r="944" spans="1:4" x14ac:dyDescent="0.25">
      <c r="A944" s="12" t="e">
        <f>IF(($A943+1)&lt;(12*MIN('Расчет пенсии'!$B$6,'Расчет пенсии'!$B$7)),$A943+1,"")</f>
        <v>#VALUE!</v>
      </c>
      <c r="B944" s="11">
        <f>IFERROR(IF(A944="","",'Расчет пенсии'!$B$9),0)</f>
        <v>0</v>
      </c>
      <c r="C944" s="24">
        <f>IFERROR(B944*(1+'Расчет пенсии'!$B$11)^((12*'Расчет пенсии'!$B$7-'Будущие взносы ЛЧ'!A944)/12),0)</f>
        <v>0</v>
      </c>
      <c r="D944" s="27"/>
    </row>
    <row r="945" spans="1:4" x14ac:dyDescent="0.25">
      <c r="A945" s="12" t="e">
        <f>IF(($A944+1)&lt;(12*MIN('Расчет пенсии'!$B$6,'Расчет пенсии'!$B$7)),$A944+1,"")</f>
        <v>#VALUE!</v>
      </c>
      <c r="B945" s="11">
        <f>IFERROR(IF(A945="","",'Расчет пенсии'!$B$9),0)</f>
        <v>0</v>
      </c>
      <c r="C945" s="24">
        <f>IFERROR(B945*(1+'Расчет пенсии'!$B$11)^((12*'Расчет пенсии'!$B$7-'Будущие взносы ЛЧ'!A945)/12),0)</f>
        <v>0</v>
      </c>
      <c r="D945" s="27"/>
    </row>
    <row r="946" spans="1:4" x14ac:dyDescent="0.25">
      <c r="A946" s="12" t="e">
        <f>IF(($A945+1)&lt;(12*MIN('Расчет пенсии'!$B$6,'Расчет пенсии'!$B$7)),$A945+1,"")</f>
        <v>#VALUE!</v>
      </c>
      <c r="B946" s="11">
        <f>IFERROR(IF(A946="","",'Расчет пенсии'!$B$9),0)</f>
        <v>0</v>
      </c>
      <c r="C946" s="24">
        <f>IFERROR(B946*(1+'Расчет пенсии'!$B$11)^((12*'Расчет пенсии'!$B$7-'Будущие взносы ЛЧ'!A946)/12),0)</f>
        <v>0</v>
      </c>
      <c r="D946" s="27"/>
    </row>
    <row r="947" spans="1:4" x14ac:dyDescent="0.25">
      <c r="A947" s="12" t="e">
        <f>IF(($A946+1)&lt;(12*MIN('Расчет пенсии'!$B$6,'Расчет пенсии'!$B$7)),$A946+1,"")</f>
        <v>#VALUE!</v>
      </c>
      <c r="B947" s="11">
        <f>IFERROR(IF(A947="","",'Расчет пенсии'!$B$9),0)</f>
        <v>0</v>
      </c>
      <c r="C947" s="24">
        <f>IFERROR(B947*(1+'Расчет пенсии'!$B$11)^((12*'Расчет пенсии'!$B$7-'Будущие взносы ЛЧ'!A947)/12),0)</f>
        <v>0</v>
      </c>
      <c r="D947" s="27"/>
    </row>
    <row r="948" spans="1:4" x14ac:dyDescent="0.25">
      <c r="A948" s="12" t="e">
        <f>IF(($A947+1)&lt;(12*MIN('Расчет пенсии'!$B$6,'Расчет пенсии'!$B$7)),$A947+1,"")</f>
        <v>#VALUE!</v>
      </c>
      <c r="B948" s="11">
        <f>IFERROR(IF(A948="","",'Расчет пенсии'!$B$9),0)</f>
        <v>0</v>
      </c>
      <c r="C948" s="24">
        <f>IFERROR(B948*(1+'Расчет пенсии'!$B$11)^((12*'Расчет пенсии'!$B$7-'Будущие взносы ЛЧ'!A948)/12),0)</f>
        <v>0</v>
      </c>
      <c r="D948" s="27"/>
    </row>
    <row r="949" spans="1:4" x14ac:dyDescent="0.25">
      <c r="A949" s="12" t="e">
        <f>IF(($A948+1)&lt;(12*MIN('Расчет пенсии'!$B$6,'Расчет пенсии'!$B$7)),$A948+1,"")</f>
        <v>#VALUE!</v>
      </c>
      <c r="B949" s="11">
        <f>IFERROR(IF(A949="","",'Расчет пенсии'!$B$9),0)</f>
        <v>0</v>
      </c>
      <c r="C949" s="24">
        <f>IFERROR(B949*(1+'Расчет пенсии'!$B$11)^((12*'Расчет пенсии'!$B$7-'Будущие взносы ЛЧ'!A949)/12),0)</f>
        <v>0</v>
      </c>
      <c r="D949" s="27"/>
    </row>
    <row r="950" spans="1:4" x14ac:dyDescent="0.25">
      <c r="A950" s="12" t="e">
        <f>IF(($A949+1)&lt;(12*MIN('Расчет пенсии'!$B$6,'Расчет пенсии'!$B$7)),$A949+1,"")</f>
        <v>#VALUE!</v>
      </c>
      <c r="B950" s="11">
        <f>IFERROR(IF(A950="","",'Расчет пенсии'!$B$9),0)</f>
        <v>0</v>
      </c>
      <c r="C950" s="24">
        <f>IFERROR(B950*(1+'Расчет пенсии'!$B$11)^((12*'Расчет пенсии'!$B$7-'Будущие взносы ЛЧ'!A950)/12),0)</f>
        <v>0</v>
      </c>
      <c r="D950" s="27"/>
    </row>
    <row r="951" spans="1:4" x14ac:dyDescent="0.25">
      <c r="A951" s="12" t="e">
        <f>IF(($A950+1)&lt;(12*MIN('Расчет пенсии'!$B$6,'Расчет пенсии'!$B$7)),$A950+1,"")</f>
        <v>#VALUE!</v>
      </c>
      <c r="B951" s="11">
        <f>IFERROR(IF(A951="","",'Расчет пенсии'!$B$9),0)</f>
        <v>0</v>
      </c>
      <c r="C951" s="24">
        <f>IFERROR(B951*(1+'Расчет пенсии'!$B$11)^((12*'Расчет пенсии'!$B$7-'Будущие взносы ЛЧ'!A951)/12),0)</f>
        <v>0</v>
      </c>
      <c r="D951" s="27"/>
    </row>
    <row r="952" spans="1:4" x14ac:dyDescent="0.25">
      <c r="A952" s="12" t="e">
        <f>IF(($A951+1)&lt;(12*MIN('Расчет пенсии'!$B$6,'Расчет пенсии'!$B$7)),$A951+1,"")</f>
        <v>#VALUE!</v>
      </c>
      <c r="B952" s="11">
        <f>IFERROR(IF(A952="","",'Расчет пенсии'!$B$9),0)</f>
        <v>0</v>
      </c>
      <c r="C952" s="24">
        <f>IFERROR(B952*(1+'Расчет пенсии'!$B$11)^((12*'Расчет пенсии'!$B$7-'Будущие взносы ЛЧ'!A952)/12),0)</f>
        <v>0</v>
      </c>
      <c r="D952" s="27"/>
    </row>
    <row r="953" spans="1:4" x14ac:dyDescent="0.25">
      <c r="A953" s="12" t="e">
        <f>IF(($A952+1)&lt;(12*MIN('Расчет пенсии'!$B$6,'Расчет пенсии'!$B$7)),$A952+1,"")</f>
        <v>#VALUE!</v>
      </c>
      <c r="B953" s="11">
        <f>IFERROR(IF(A953="","",'Расчет пенсии'!$B$9),0)</f>
        <v>0</v>
      </c>
      <c r="C953" s="24">
        <f>IFERROR(B953*(1+'Расчет пенсии'!$B$11)^((12*'Расчет пенсии'!$B$7-'Будущие взносы ЛЧ'!A953)/12),0)</f>
        <v>0</v>
      </c>
      <c r="D953" s="27"/>
    </row>
    <row r="954" spans="1:4" x14ac:dyDescent="0.25">
      <c r="A954" s="12" t="e">
        <f>IF(($A953+1)&lt;(12*MIN('Расчет пенсии'!$B$6,'Расчет пенсии'!$B$7)),$A953+1,"")</f>
        <v>#VALUE!</v>
      </c>
      <c r="B954" s="11">
        <f>IFERROR(IF(A954="","",'Расчет пенсии'!$B$9),0)</f>
        <v>0</v>
      </c>
      <c r="C954" s="24">
        <f>IFERROR(B954*(1+'Расчет пенсии'!$B$11)^((12*'Расчет пенсии'!$B$7-'Будущие взносы ЛЧ'!A954)/12),0)</f>
        <v>0</v>
      </c>
      <c r="D954" s="27"/>
    </row>
    <row r="955" spans="1:4" x14ac:dyDescent="0.25">
      <c r="A955" s="12" t="e">
        <f>IF(($A954+1)&lt;(12*MIN('Расчет пенсии'!$B$6,'Расчет пенсии'!$B$7)),$A954+1,"")</f>
        <v>#VALUE!</v>
      </c>
      <c r="B955" s="11">
        <f>IFERROR(IF(A955="","",'Расчет пенсии'!$B$9),0)</f>
        <v>0</v>
      </c>
      <c r="C955" s="24">
        <f>IFERROR(B955*(1+'Расчет пенсии'!$B$11)^((12*'Расчет пенсии'!$B$7-'Будущие взносы ЛЧ'!A955)/12),0)</f>
        <v>0</v>
      </c>
      <c r="D955" s="27"/>
    </row>
    <row r="956" spans="1:4" x14ac:dyDescent="0.25">
      <c r="A956" s="12" t="e">
        <f>IF(($A955+1)&lt;(12*MIN('Расчет пенсии'!$B$6,'Расчет пенсии'!$B$7)),$A955+1,"")</f>
        <v>#VALUE!</v>
      </c>
      <c r="B956" s="11">
        <f>IFERROR(IF(A956="","",'Расчет пенсии'!$B$9),0)</f>
        <v>0</v>
      </c>
      <c r="C956" s="24">
        <f>IFERROR(B956*(1+'Расчет пенсии'!$B$11)^((12*'Расчет пенсии'!$B$7-'Будущие взносы ЛЧ'!A956)/12),0)</f>
        <v>0</v>
      </c>
      <c r="D956" s="27"/>
    </row>
    <row r="957" spans="1:4" x14ac:dyDescent="0.25">
      <c r="A957" s="12" t="e">
        <f>IF(($A956+1)&lt;(12*MIN('Расчет пенсии'!$B$6,'Расчет пенсии'!$B$7)),$A956+1,"")</f>
        <v>#VALUE!</v>
      </c>
      <c r="B957" s="11">
        <f>IFERROR(IF(A957="","",'Расчет пенсии'!$B$9),0)</f>
        <v>0</v>
      </c>
      <c r="C957" s="24">
        <f>IFERROR(B957*(1+'Расчет пенсии'!$B$11)^((12*'Расчет пенсии'!$B$7-'Будущие взносы ЛЧ'!A957)/12),0)</f>
        <v>0</v>
      </c>
      <c r="D957" s="27"/>
    </row>
    <row r="958" spans="1:4" x14ac:dyDescent="0.25">
      <c r="A958" s="12" t="e">
        <f>IF(($A957+1)&lt;(12*MIN('Расчет пенсии'!$B$6,'Расчет пенсии'!$B$7)),$A957+1,"")</f>
        <v>#VALUE!</v>
      </c>
      <c r="B958" s="11">
        <f>IFERROR(IF(A958="","",'Расчет пенсии'!$B$9),0)</f>
        <v>0</v>
      </c>
      <c r="C958" s="24">
        <f>IFERROR(B958*(1+'Расчет пенсии'!$B$11)^((12*'Расчет пенсии'!$B$7-'Будущие взносы ЛЧ'!A958)/12),0)</f>
        <v>0</v>
      </c>
      <c r="D958" s="27"/>
    </row>
    <row r="959" spans="1:4" x14ac:dyDescent="0.25">
      <c r="A959" s="12" t="e">
        <f>IF(($A958+1)&lt;(12*MIN('Расчет пенсии'!$B$6,'Расчет пенсии'!$B$7)),$A958+1,"")</f>
        <v>#VALUE!</v>
      </c>
      <c r="B959" s="11">
        <f>IFERROR(IF(A959="","",'Расчет пенсии'!$B$9),0)</f>
        <v>0</v>
      </c>
      <c r="C959" s="24">
        <f>IFERROR(B959*(1+'Расчет пенсии'!$B$11)^((12*'Расчет пенсии'!$B$7-'Будущие взносы ЛЧ'!A959)/12),0)</f>
        <v>0</v>
      </c>
      <c r="D959" s="27"/>
    </row>
    <row r="960" spans="1:4" x14ac:dyDescent="0.25">
      <c r="A960" s="12" t="e">
        <f>IF(($A959+1)&lt;(12*MIN('Расчет пенсии'!$B$6,'Расчет пенсии'!$B$7)),$A959+1,"")</f>
        <v>#VALUE!</v>
      </c>
      <c r="B960" s="11">
        <f>IFERROR(IF(A960="","",'Расчет пенсии'!$B$9),0)</f>
        <v>0</v>
      </c>
      <c r="C960" s="24">
        <f>IFERROR(B960*(1+'Расчет пенсии'!$B$11)^((12*'Расчет пенсии'!$B$7-'Будущие взносы ЛЧ'!A960)/12),0)</f>
        <v>0</v>
      </c>
      <c r="D960" s="27"/>
    </row>
    <row r="961" spans="1:4" x14ac:dyDescent="0.25">
      <c r="A961" s="12" t="e">
        <f>IF(($A960+1)&lt;(12*MIN('Расчет пенсии'!$B$6,'Расчет пенсии'!$B$7)),$A960+1,"")</f>
        <v>#VALUE!</v>
      </c>
      <c r="B961" s="11">
        <f>IFERROR(IF(A961="","",'Расчет пенсии'!$B$9),0)</f>
        <v>0</v>
      </c>
      <c r="C961" s="24">
        <f>IFERROR(B961*(1+'Расчет пенсии'!$B$11)^((12*'Расчет пенсии'!$B$7-'Будущие взносы ЛЧ'!A961)/12),0)</f>
        <v>0</v>
      </c>
      <c r="D961" s="27"/>
    </row>
    <row r="962" spans="1:4" x14ac:dyDescent="0.25">
      <c r="A962" s="12" t="e">
        <f>IF(($A961+1)&lt;(12*MIN('Расчет пенсии'!$B$6,'Расчет пенсии'!$B$7)),$A961+1,"")</f>
        <v>#VALUE!</v>
      </c>
      <c r="B962" s="11">
        <f>IFERROR(IF(A962="","",'Расчет пенсии'!$B$9),0)</f>
        <v>0</v>
      </c>
      <c r="C962" s="24">
        <f>IFERROR(B962*(1+'Расчет пенсии'!$B$11)^((12*'Расчет пенсии'!$B$7-'Будущие взносы ЛЧ'!A962)/12),0)</f>
        <v>0</v>
      </c>
      <c r="D962" s="27"/>
    </row>
    <row r="963" spans="1:4" x14ac:dyDescent="0.25">
      <c r="A963" s="12" t="e">
        <f>IF(($A962+1)&lt;(12*MIN('Расчет пенсии'!$B$6,'Расчет пенсии'!$B$7)),$A962+1,"")</f>
        <v>#VALUE!</v>
      </c>
      <c r="B963" s="11">
        <f>IFERROR(IF(A963="","",'Расчет пенсии'!$B$9),0)</f>
        <v>0</v>
      </c>
      <c r="C963" s="24">
        <f>IFERROR(B963*(1+'Расчет пенсии'!$B$11)^((12*'Расчет пенсии'!$B$7-'Будущие взносы ЛЧ'!A963)/12),0)</f>
        <v>0</v>
      </c>
      <c r="D963" s="27"/>
    </row>
    <row r="964" spans="1:4" x14ac:dyDescent="0.25">
      <c r="A964" s="12" t="e">
        <f>IF(($A963+1)&lt;(12*MIN('Расчет пенсии'!$B$6,'Расчет пенсии'!$B$7)),$A963+1,"")</f>
        <v>#VALUE!</v>
      </c>
      <c r="B964" s="11">
        <f>IFERROR(IF(A964="","",'Расчет пенсии'!$B$9),0)</f>
        <v>0</v>
      </c>
      <c r="C964" s="24">
        <f>IFERROR(B964*(1+'Расчет пенсии'!$B$11)^((12*'Расчет пенсии'!$B$7-'Будущие взносы ЛЧ'!A964)/12),0)</f>
        <v>0</v>
      </c>
      <c r="D964" s="27"/>
    </row>
    <row r="965" spans="1:4" x14ac:dyDescent="0.25">
      <c r="A965" s="12" t="e">
        <f>IF(($A964+1)&lt;(12*MIN('Расчет пенсии'!$B$6,'Расчет пенсии'!$B$7)),$A964+1,"")</f>
        <v>#VALUE!</v>
      </c>
      <c r="B965" s="11">
        <f>IFERROR(IF(A965="","",'Расчет пенсии'!$B$9),0)</f>
        <v>0</v>
      </c>
      <c r="C965" s="24">
        <f>IFERROR(B965*(1+'Расчет пенсии'!$B$11)^((12*'Расчет пенсии'!$B$7-'Будущие взносы ЛЧ'!A965)/12),0)</f>
        <v>0</v>
      </c>
      <c r="D965" s="27"/>
    </row>
    <row r="966" spans="1:4" x14ac:dyDescent="0.25">
      <c r="A966" s="12" t="e">
        <f>IF(($A965+1)&lt;(12*MIN('Расчет пенсии'!$B$6,'Расчет пенсии'!$B$7)),$A965+1,"")</f>
        <v>#VALUE!</v>
      </c>
      <c r="B966" s="11">
        <f>IFERROR(IF(A966="","",'Расчет пенсии'!$B$9),0)</f>
        <v>0</v>
      </c>
      <c r="C966" s="24">
        <f>IFERROR(B966*(1+'Расчет пенсии'!$B$11)^((12*'Расчет пенсии'!$B$7-'Будущие взносы ЛЧ'!A966)/12),0)</f>
        <v>0</v>
      </c>
      <c r="D966" s="27"/>
    </row>
    <row r="967" spans="1:4" x14ac:dyDescent="0.25">
      <c r="A967" s="12" t="e">
        <f>IF(($A966+1)&lt;(12*MIN('Расчет пенсии'!$B$6,'Расчет пенсии'!$B$7)),$A966+1,"")</f>
        <v>#VALUE!</v>
      </c>
      <c r="B967" s="11">
        <f>IFERROR(IF(A967="","",'Расчет пенсии'!$B$9),0)</f>
        <v>0</v>
      </c>
      <c r="C967" s="24">
        <f>IFERROR(B967*(1+'Расчет пенсии'!$B$11)^((12*'Расчет пенсии'!$B$7-'Будущие взносы ЛЧ'!A967)/12),0)</f>
        <v>0</v>
      </c>
      <c r="D967" s="27"/>
    </row>
    <row r="968" spans="1:4" x14ac:dyDescent="0.25">
      <c r="A968" s="12" t="e">
        <f>IF(($A967+1)&lt;(12*MIN('Расчет пенсии'!$B$6,'Расчет пенсии'!$B$7)),$A967+1,"")</f>
        <v>#VALUE!</v>
      </c>
      <c r="B968" s="11">
        <f>IFERROR(IF(A968="","",'Расчет пенсии'!$B$9),0)</f>
        <v>0</v>
      </c>
      <c r="C968" s="24">
        <f>IFERROR(B968*(1+'Расчет пенсии'!$B$11)^((12*'Расчет пенсии'!$B$7-'Будущие взносы ЛЧ'!A968)/12),0)</f>
        <v>0</v>
      </c>
      <c r="D968" s="27"/>
    </row>
    <row r="969" spans="1:4" x14ac:dyDescent="0.25">
      <c r="A969" s="12" t="e">
        <f>IF(($A968+1)&lt;(12*MIN('Расчет пенсии'!$B$6,'Расчет пенсии'!$B$7)),$A968+1,"")</f>
        <v>#VALUE!</v>
      </c>
      <c r="B969" s="11">
        <f>IFERROR(IF(A969="","",'Расчет пенсии'!$B$9),0)</f>
        <v>0</v>
      </c>
      <c r="C969" s="24">
        <f>IFERROR(B969*(1+'Расчет пенсии'!$B$11)^((12*'Расчет пенсии'!$B$7-'Будущие взносы ЛЧ'!A969)/12),0)</f>
        <v>0</v>
      </c>
      <c r="D969" s="27"/>
    </row>
    <row r="970" spans="1:4" x14ac:dyDescent="0.25">
      <c r="A970" s="12" t="e">
        <f>IF(($A969+1)&lt;(12*MIN('Расчет пенсии'!$B$6,'Расчет пенсии'!$B$7)),$A969+1,"")</f>
        <v>#VALUE!</v>
      </c>
      <c r="B970" s="11">
        <f>IFERROR(IF(A970="","",'Расчет пенсии'!$B$9),0)</f>
        <v>0</v>
      </c>
      <c r="C970" s="24">
        <f>IFERROR(B970*(1+'Расчет пенсии'!$B$11)^((12*'Расчет пенсии'!$B$7-'Будущие взносы ЛЧ'!A970)/12),0)</f>
        <v>0</v>
      </c>
      <c r="D970" s="27"/>
    </row>
    <row r="971" spans="1:4" x14ac:dyDescent="0.25">
      <c r="A971" s="12" t="e">
        <f>IF(($A970+1)&lt;(12*MIN('Расчет пенсии'!$B$6,'Расчет пенсии'!$B$7)),$A970+1,"")</f>
        <v>#VALUE!</v>
      </c>
      <c r="B971" s="11">
        <f>IFERROR(IF(A971="","",'Расчет пенсии'!$B$9),0)</f>
        <v>0</v>
      </c>
      <c r="C971" s="24">
        <f>IFERROR(B971*(1+'Расчет пенсии'!$B$11)^((12*'Расчет пенсии'!$B$7-'Будущие взносы ЛЧ'!A971)/12),0)</f>
        <v>0</v>
      </c>
      <c r="D971" s="27"/>
    </row>
    <row r="972" spans="1:4" x14ac:dyDescent="0.25">
      <c r="A972" s="12" t="e">
        <f>IF(($A971+1)&lt;(12*MIN('Расчет пенсии'!$B$6,'Расчет пенсии'!$B$7)),$A971+1,"")</f>
        <v>#VALUE!</v>
      </c>
      <c r="B972" s="11">
        <f>IFERROR(IF(A972="","",'Расчет пенсии'!$B$9),0)</f>
        <v>0</v>
      </c>
      <c r="C972" s="24">
        <f>IFERROR(B972*(1+'Расчет пенсии'!$B$11)^((12*'Расчет пенсии'!$B$7-'Будущие взносы ЛЧ'!A972)/12),0)</f>
        <v>0</v>
      </c>
      <c r="D972" s="27"/>
    </row>
    <row r="973" spans="1:4" x14ac:dyDescent="0.25">
      <c r="A973" s="12" t="e">
        <f>IF(($A972+1)&lt;(12*MIN('Расчет пенсии'!$B$6,'Расчет пенсии'!$B$7)),$A972+1,"")</f>
        <v>#VALUE!</v>
      </c>
      <c r="B973" s="11">
        <f>IFERROR(IF(A973="","",'Расчет пенсии'!$B$9),0)</f>
        <v>0</v>
      </c>
      <c r="C973" s="24">
        <f>IFERROR(B973*(1+'Расчет пенсии'!$B$11)^((12*'Расчет пенсии'!$B$7-'Будущие взносы ЛЧ'!A973)/12),0)</f>
        <v>0</v>
      </c>
      <c r="D973" s="27"/>
    </row>
    <row r="974" spans="1:4" x14ac:dyDescent="0.25">
      <c r="A974" s="12" t="e">
        <f>IF(($A973+1)&lt;(12*MIN('Расчет пенсии'!$B$6,'Расчет пенсии'!$B$7)),$A973+1,"")</f>
        <v>#VALUE!</v>
      </c>
      <c r="B974" s="11">
        <f>IFERROR(IF(A974="","",'Расчет пенсии'!$B$9),0)</f>
        <v>0</v>
      </c>
      <c r="C974" s="24">
        <f>IFERROR(B974*(1+'Расчет пенсии'!$B$11)^((12*'Расчет пенсии'!$B$7-'Будущие взносы ЛЧ'!A974)/12),0)</f>
        <v>0</v>
      </c>
      <c r="D974" s="27"/>
    </row>
    <row r="975" spans="1:4" x14ac:dyDescent="0.25">
      <c r="A975" s="12" t="e">
        <f>IF(($A974+1)&lt;(12*MIN('Расчет пенсии'!$B$6,'Расчет пенсии'!$B$7)),$A974+1,"")</f>
        <v>#VALUE!</v>
      </c>
      <c r="B975" s="11">
        <f>IFERROR(IF(A975="","",'Расчет пенсии'!$B$9),0)</f>
        <v>0</v>
      </c>
      <c r="C975" s="24">
        <f>IFERROR(B975*(1+'Расчет пенсии'!$B$11)^((12*'Расчет пенсии'!$B$7-'Будущие взносы ЛЧ'!A975)/12),0)</f>
        <v>0</v>
      </c>
      <c r="D975" s="27"/>
    </row>
    <row r="976" spans="1:4" x14ac:dyDescent="0.25">
      <c r="A976" s="12" t="e">
        <f>IF(($A975+1)&lt;(12*MIN('Расчет пенсии'!$B$6,'Расчет пенсии'!$B$7)),$A975+1,"")</f>
        <v>#VALUE!</v>
      </c>
      <c r="B976" s="11">
        <f>IFERROR(IF(A976="","",'Расчет пенсии'!$B$9),0)</f>
        <v>0</v>
      </c>
      <c r="C976" s="24">
        <f>IFERROR(B976*(1+'Расчет пенсии'!$B$11)^((12*'Расчет пенсии'!$B$7-'Будущие взносы ЛЧ'!A976)/12),0)</f>
        <v>0</v>
      </c>
      <c r="D976" s="27"/>
    </row>
    <row r="977" spans="1:4" x14ac:dyDescent="0.25">
      <c r="A977" s="12" t="e">
        <f>IF(($A976+1)&lt;(12*MIN('Расчет пенсии'!$B$6,'Расчет пенсии'!$B$7)),$A976+1,"")</f>
        <v>#VALUE!</v>
      </c>
      <c r="B977" s="11">
        <f>IFERROR(IF(A977="","",'Расчет пенсии'!$B$9),0)</f>
        <v>0</v>
      </c>
      <c r="C977" s="24">
        <f>IFERROR(B977*(1+'Расчет пенсии'!$B$11)^((12*'Расчет пенсии'!$B$7-'Будущие взносы ЛЧ'!A977)/12),0)</f>
        <v>0</v>
      </c>
      <c r="D977" s="27"/>
    </row>
    <row r="978" spans="1:4" x14ac:dyDescent="0.25">
      <c r="A978" s="12" t="e">
        <f>IF(($A977+1)&lt;(12*MIN('Расчет пенсии'!$B$6,'Расчет пенсии'!$B$7)),$A977+1,"")</f>
        <v>#VALUE!</v>
      </c>
      <c r="B978" s="11">
        <f>IFERROR(IF(A978="","",'Расчет пенсии'!$B$9),0)</f>
        <v>0</v>
      </c>
      <c r="C978" s="24">
        <f>IFERROR(B978*(1+'Расчет пенсии'!$B$11)^((12*'Расчет пенсии'!$B$7-'Будущие взносы ЛЧ'!A978)/12),0)</f>
        <v>0</v>
      </c>
      <c r="D978" s="27"/>
    </row>
    <row r="979" spans="1:4" x14ac:dyDescent="0.25">
      <c r="A979" s="12" t="e">
        <f>IF(($A978+1)&lt;(12*MIN('Расчет пенсии'!$B$6,'Расчет пенсии'!$B$7)),$A978+1,"")</f>
        <v>#VALUE!</v>
      </c>
      <c r="B979" s="11">
        <f>IFERROR(IF(A979="","",'Расчет пенсии'!$B$9),0)</f>
        <v>0</v>
      </c>
      <c r="C979" s="24">
        <f>IFERROR(B979*(1+'Расчет пенсии'!$B$11)^((12*'Расчет пенсии'!$B$7-'Будущие взносы ЛЧ'!A979)/12),0)</f>
        <v>0</v>
      </c>
      <c r="D979" s="27"/>
    </row>
    <row r="980" spans="1:4" x14ac:dyDescent="0.25">
      <c r="A980" s="12" t="e">
        <f>IF(($A979+1)&lt;(12*MIN('Расчет пенсии'!$B$6,'Расчет пенсии'!$B$7)),$A979+1,"")</f>
        <v>#VALUE!</v>
      </c>
      <c r="B980" s="11">
        <f>IFERROR(IF(A980="","",'Расчет пенсии'!$B$9),0)</f>
        <v>0</v>
      </c>
      <c r="C980" s="24">
        <f>IFERROR(B980*(1+'Расчет пенсии'!$B$11)^((12*'Расчет пенсии'!$B$7-'Будущие взносы ЛЧ'!A980)/12),0)</f>
        <v>0</v>
      </c>
      <c r="D980" s="27"/>
    </row>
    <row r="981" spans="1:4" x14ac:dyDescent="0.25">
      <c r="A981" s="12" t="e">
        <f>IF(($A980+1)&lt;(12*MIN('Расчет пенсии'!$B$6,'Расчет пенсии'!$B$7)),$A980+1,"")</f>
        <v>#VALUE!</v>
      </c>
      <c r="B981" s="11">
        <f>IFERROR(IF(A981="","",'Расчет пенсии'!$B$9),0)</f>
        <v>0</v>
      </c>
      <c r="C981" s="24">
        <f>IFERROR(B981*(1+'Расчет пенсии'!$B$11)^((12*'Расчет пенсии'!$B$7-'Будущие взносы ЛЧ'!A981)/12),0)</f>
        <v>0</v>
      </c>
      <c r="D981" s="27"/>
    </row>
    <row r="982" spans="1:4" x14ac:dyDescent="0.25">
      <c r="A982" s="12" t="e">
        <f>IF(($A981+1)&lt;(12*MIN('Расчет пенсии'!$B$6,'Расчет пенсии'!$B$7)),$A981+1,"")</f>
        <v>#VALUE!</v>
      </c>
      <c r="B982" s="11">
        <f>IFERROR(IF(A982="","",'Расчет пенсии'!$B$9),0)</f>
        <v>0</v>
      </c>
      <c r="C982" s="24">
        <f>IFERROR(B982*(1+'Расчет пенсии'!$B$11)^((12*'Расчет пенсии'!$B$7-'Будущие взносы ЛЧ'!A982)/12),0)</f>
        <v>0</v>
      </c>
      <c r="D982" s="27"/>
    </row>
    <row r="983" spans="1:4" x14ac:dyDescent="0.25">
      <c r="A983" s="12" t="e">
        <f>IF(($A982+1)&lt;(12*MIN('Расчет пенсии'!$B$6,'Расчет пенсии'!$B$7)),$A982+1,"")</f>
        <v>#VALUE!</v>
      </c>
      <c r="B983" s="11">
        <f>IFERROR(IF(A983="","",'Расчет пенсии'!$B$9),0)</f>
        <v>0</v>
      </c>
      <c r="C983" s="24">
        <f>IFERROR(B983*(1+'Расчет пенсии'!$B$11)^((12*'Расчет пенсии'!$B$7-'Будущие взносы ЛЧ'!A983)/12),0)</f>
        <v>0</v>
      </c>
      <c r="D983" s="27"/>
    </row>
    <row r="984" spans="1:4" x14ac:dyDescent="0.25">
      <c r="A984" s="12" t="e">
        <f>IF(($A983+1)&lt;(12*MIN('Расчет пенсии'!$B$6,'Расчет пенсии'!$B$7)),$A983+1,"")</f>
        <v>#VALUE!</v>
      </c>
      <c r="B984" s="11">
        <f>IFERROR(IF(A984="","",'Расчет пенсии'!$B$9),0)</f>
        <v>0</v>
      </c>
      <c r="C984" s="24">
        <f>IFERROR(B984*(1+'Расчет пенсии'!$B$11)^((12*'Расчет пенсии'!$B$7-'Будущие взносы ЛЧ'!A984)/12),0)</f>
        <v>0</v>
      </c>
      <c r="D984" s="27"/>
    </row>
    <row r="985" spans="1:4" x14ac:dyDescent="0.25">
      <c r="A985" s="12" t="e">
        <f>IF(($A984+1)&lt;(12*MIN('Расчет пенсии'!$B$6,'Расчет пенсии'!$B$7)),$A984+1,"")</f>
        <v>#VALUE!</v>
      </c>
      <c r="B985" s="11">
        <f>IFERROR(IF(A985="","",'Расчет пенсии'!$B$9),0)</f>
        <v>0</v>
      </c>
      <c r="C985" s="24">
        <f>IFERROR(B985*(1+'Расчет пенсии'!$B$11)^((12*'Расчет пенсии'!$B$7-'Будущие взносы ЛЧ'!A985)/12),0)</f>
        <v>0</v>
      </c>
      <c r="D985" s="27"/>
    </row>
    <row r="986" spans="1:4" x14ac:dyDescent="0.25">
      <c r="A986" s="12" t="e">
        <f>IF(($A985+1)&lt;(12*MIN('Расчет пенсии'!$B$6,'Расчет пенсии'!$B$7)),$A985+1,"")</f>
        <v>#VALUE!</v>
      </c>
      <c r="B986" s="11">
        <f>IFERROR(IF(A986="","",'Расчет пенсии'!$B$9),0)</f>
        <v>0</v>
      </c>
      <c r="C986" s="24">
        <f>IFERROR(B986*(1+'Расчет пенсии'!$B$11)^((12*'Расчет пенсии'!$B$7-'Будущие взносы ЛЧ'!A986)/12),0)</f>
        <v>0</v>
      </c>
      <c r="D986" s="27"/>
    </row>
    <row r="987" spans="1:4" x14ac:dyDescent="0.25">
      <c r="A987" s="12" t="e">
        <f>IF(($A986+1)&lt;(12*MIN('Расчет пенсии'!$B$6,'Расчет пенсии'!$B$7)),$A986+1,"")</f>
        <v>#VALUE!</v>
      </c>
      <c r="B987" s="11">
        <f>IFERROR(IF(A987="","",'Расчет пенсии'!$B$9),0)</f>
        <v>0</v>
      </c>
      <c r="C987" s="24">
        <f>IFERROR(B987*(1+'Расчет пенсии'!$B$11)^((12*'Расчет пенсии'!$B$7-'Будущие взносы ЛЧ'!A987)/12),0)</f>
        <v>0</v>
      </c>
      <c r="D987" s="27"/>
    </row>
    <row r="988" spans="1:4" x14ac:dyDescent="0.25">
      <c r="A988" s="12" t="e">
        <f>IF(($A987+1)&lt;(12*MIN('Расчет пенсии'!$B$6,'Расчет пенсии'!$B$7)),$A987+1,"")</f>
        <v>#VALUE!</v>
      </c>
      <c r="B988" s="11">
        <f>IFERROR(IF(A988="","",'Расчет пенсии'!$B$9),0)</f>
        <v>0</v>
      </c>
      <c r="C988" s="24">
        <f>IFERROR(B988*(1+'Расчет пенсии'!$B$11)^((12*'Расчет пенсии'!$B$7-'Будущие взносы ЛЧ'!A988)/12),0)</f>
        <v>0</v>
      </c>
      <c r="D988" s="27"/>
    </row>
    <row r="989" spans="1:4" x14ac:dyDescent="0.25">
      <c r="A989" s="12" t="e">
        <f>IF(($A988+1)&lt;(12*MIN('Расчет пенсии'!$B$6,'Расчет пенсии'!$B$7)),$A988+1,"")</f>
        <v>#VALUE!</v>
      </c>
      <c r="B989" s="11">
        <f>IFERROR(IF(A989="","",'Расчет пенсии'!$B$9),0)</f>
        <v>0</v>
      </c>
      <c r="C989" s="24">
        <f>IFERROR(B989*(1+'Расчет пенсии'!$B$11)^((12*'Расчет пенсии'!$B$7-'Будущие взносы ЛЧ'!A989)/12),0)</f>
        <v>0</v>
      </c>
      <c r="D989" s="27"/>
    </row>
    <row r="990" spans="1:4" x14ac:dyDescent="0.25">
      <c r="A990" s="12" t="e">
        <f>IF(($A989+1)&lt;(12*MIN('Расчет пенсии'!$B$6,'Расчет пенсии'!$B$7)),$A989+1,"")</f>
        <v>#VALUE!</v>
      </c>
      <c r="B990" s="11">
        <f>IFERROR(IF(A990="","",'Расчет пенсии'!$B$9),0)</f>
        <v>0</v>
      </c>
      <c r="C990" s="24">
        <f>IFERROR(B990*(1+'Расчет пенсии'!$B$11)^((12*'Расчет пенсии'!$B$7-'Будущие взносы ЛЧ'!A990)/12),0)</f>
        <v>0</v>
      </c>
      <c r="D990" s="27"/>
    </row>
    <row r="991" spans="1:4" x14ac:dyDescent="0.25">
      <c r="A991" s="12" t="e">
        <f>IF(($A990+1)&lt;(12*MIN('Расчет пенсии'!$B$6,'Расчет пенсии'!$B$7)),$A990+1,"")</f>
        <v>#VALUE!</v>
      </c>
      <c r="B991" s="11">
        <f>IFERROR(IF(A991="","",'Расчет пенсии'!$B$9),0)</f>
        <v>0</v>
      </c>
      <c r="C991" s="24">
        <f>IFERROR(B991*(1+'Расчет пенсии'!$B$11)^((12*'Расчет пенсии'!$B$7-'Будущие взносы ЛЧ'!A991)/12),0)</f>
        <v>0</v>
      </c>
      <c r="D991" s="27"/>
    </row>
    <row r="992" spans="1:4" x14ac:dyDescent="0.25">
      <c r="A992" s="12" t="e">
        <f>IF(($A991+1)&lt;(12*MIN('Расчет пенсии'!$B$6,'Расчет пенсии'!$B$7)),$A991+1,"")</f>
        <v>#VALUE!</v>
      </c>
      <c r="B992" s="11">
        <f>IFERROR(IF(A992="","",'Расчет пенсии'!$B$9),0)</f>
        <v>0</v>
      </c>
      <c r="C992" s="24">
        <f>IFERROR(B992*(1+'Расчет пенсии'!$B$11)^((12*'Расчет пенсии'!$B$7-'Будущие взносы ЛЧ'!A992)/12),0)</f>
        <v>0</v>
      </c>
      <c r="D992" s="27"/>
    </row>
    <row r="993" spans="1:4" x14ac:dyDescent="0.25">
      <c r="A993" s="12" t="e">
        <f>IF(($A992+1)&lt;(12*MIN('Расчет пенсии'!$B$6,'Расчет пенсии'!$B$7)),$A992+1,"")</f>
        <v>#VALUE!</v>
      </c>
      <c r="B993" s="11">
        <f>IFERROR(IF(A993="","",'Расчет пенсии'!$B$9),0)</f>
        <v>0</v>
      </c>
      <c r="C993" s="24">
        <f>IFERROR(B993*(1+'Расчет пенсии'!$B$11)^((12*'Расчет пенсии'!$B$7-'Будущие взносы ЛЧ'!A993)/12),0)</f>
        <v>0</v>
      </c>
      <c r="D993" s="27"/>
    </row>
    <row r="994" spans="1:4" x14ac:dyDescent="0.25">
      <c r="A994" s="12" t="e">
        <f>IF(($A993+1)&lt;(12*MIN('Расчет пенсии'!$B$6,'Расчет пенсии'!$B$7)),$A993+1,"")</f>
        <v>#VALUE!</v>
      </c>
      <c r="B994" s="11">
        <f>IFERROR(IF(A994="","",'Расчет пенсии'!$B$9),0)</f>
        <v>0</v>
      </c>
      <c r="C994" s="24">
        <f>IFERROR(B994*(1+'Расчет пенсии'!$B$11)^((12*'Расчет пенсии'!$B$7-'Будущие взносы ЛЧ'!A994)/12),0)</f>
        <v>0</v>
      </c>
      <c r="D994" s="27"/>
    </row>
    <row r="995" spans="1:4" x14ac:dyDescent="0.25">
      <c r="A995" s="12" t="e">
        <f>IF(($A994+1)&lt;(12*MIN('Расчет пенсии'!$B$6,'Расчет пенсии'!$B$7)),$A994+1,"")</f>
        <v>#VALUE!</v>
      </c>
      <c r="B995" s="11">
        <f>IFERROR(IF(A995="","",'Расчет пенсии'!$B$9),0)</f>
        <v>0</v>
      </c>
      <c r="C995" s="24">
        <f>IFERROR(B995*(1+'Расчет пенсии'!$B$11)^((12*'Расчет пенсии'!$B$7-'Будущие взносы ЛЧ'!A995)/12),0)</f>
        <v>0</v>
      </c>
      <c r="D995" s="27"/>
    </row>
    <row r="996" spans="1:4" x14ac:dyDescent="0.25">
      <c r="A996" s="12" t="e">
        <f>IF(($A995+1)&lt;(12*MIN('Расчет пенсии'!$B$6,'Расчет пенсии'!$B$7)),$A995+1,"")</f>
        <v>#VALUE!</v>
      </c>
      <c r="B996" s="11">
        <f>IFERROR(IF(A996="","",'Расчет пенсии'!$B$9),0)</f>
        <v>0</v>
      </c>
      <c r="C996" s="24">
        <f>IFERROR(B996*(1+'Расчет пенсии'!$B$11)^((12*'Расчет пенсии'!$B$7-'Будущие взносы ЛЧ'!A996)/12),0)</f>
        <v>0</v>
      </c>
      <c r="D996" s="27"/>
    </row>
    <row r="997" spans="1:4" x14ac:dyDescent="0.25">
      <c r="A997" s="12" t="e">
        <f>IF(($A996+1)&lt;(12*MIN('Расчет пенсии'!$B$6,'Расчет пенсии'!$B$7)),$A996+1,"")</f>
        <v>#VALUE!</v>
      </c>
      <c r="B997" s="11">
        <f>IFERROR(IF(A997="","",'Расчет пенсии'!$B$9),0)</f>
        <v>0</v>
      </c>
      <c r="C997" s="24">
        <f>IFERROR(B997*(1+'Расчет пенсии'!$B$11)^((12*'Расчет пенсии'!$B$7-'Будущие взносы ЛЧ'!A997)/12),0)</f>
        <v>0</v>
      </c>
      <c r="D997" s="27"/>
    </row>
    <row r="998" spans="1:4" x14ac:dyDescent="0.25">
      <c r="A998" s="12" t="e">
        <f>IF(($A997+1)&lt;(12*MIN('Расчет пенсии'!$B$6,'Расчет пенсии'!$B$7)),$A997+1,"")</f>
        <v>#VALUE!</v>
      </c>
      <c r="B998" s="11">
        <f>IFERROR(IF(A998="","",'Расчет пенсии'!$B$9),0)</f>
        <v>0</v>
      </c>
      <c r="C998" s="24">
        <f>IFERROR(B998*(1+'Расчет пенсии'!$B$11)^((12*'Расчет пенсии'!$B$7-'Будущие взносы ЛЧ'!A998)/12),0)</f>
        <v>0</v>
      </c>
      <c r="D998" s="27"/>
    </row>
    <row r="999" spans="1:4" x14ac:dyDescent="0.25">
      <c r="A999" s="12" t="e">
        <f>IF(($A998+1)&lt;(12*MIN('Расчет пенсии'!$B$6,'Расчет пенсии'!$B$7)),$A998+1,"")</f>
        <v>#VALUE!</v>
      </c>
      <c r="B999" s="11">
        <f>IFERROR(IF(A999="","",'Расчет пенсии'!$B$9),0)</f>
        <v>0</v>
      </c>
      <c r="C999" s="24">
        <f>IFERROR(B999*(1+'Расчет пенсии'!$B$11)^((12*'Расчет пенсии'!$B$7-'Будущие взносы ЛЧ'!A999)/12),0)</f>
        <v>0</v>
      </c>
      <c r="D999" s="27"/>
    </row>
    <row r="1000" spans="1:4" x14ac:dyDescent="0.25">
      <c r="A1000" s="12" t="e">
        <f>IF(($A999+1)&lt;(12*MIN('Расчет пенсии'!$B$6,'Расчет пенсии'!$B$7)),$A999+1,"")</f>
        <v>#VALUE!</v>
      </c>
      <c r="B1000" s="11">
        <f>IFERROR(IF(A1000="","",'Расчет пенсии'!$B$9),0)</f>
        <v>0</v>
      </c>
      <c r="C1000" s="24">
        <f>IFERROR(B1000*(1+'Расчет пенсии'!$B$11)^((12*'Расчет пенсии'!$B$7-'Будущие взносы ЛЧ'!A1000)/12),0)</f>
        <v>0</v>
      </c>
      <c r="D1000" s="27"/>
    </row>
    <row r="1001" spans="1:4" x14ac:dyDescent="0.25">
      <c r="A1001" s="12" t="e">
        <f>IF(($A1000+1)&lt;(12*MIN('Расчет пенсии'!$B$6,'Расчет пенсии'!$B$7)),$A1000+1,"")</f>
        <v>#VALUE!</v>
      </c>
      <c r="B1001" s="11">
        <f>IFERROR(IF(A1001="","",'Расчет пенсии'!$B$9),0)</f>
        <v>0</v>
      </c>
      <c r="C1001" s="24">
        <f>IFERROR(B1001*(1+'Расчет пенсии'!$B$11)^((12*'Расчет пенсии'!$B$7-'Будущие взносы ЛЧ'!A1001)/12),0)</f>
        <v>0</v>
      </c>
      <c r="D1001" s="27"/>
    </row>
    <row r="1002" spans="1:4" x14ac:dyDescent="0.25">
      <c r="A1002" s="12" t="e">
        <f>IF(($A1001+1)&lt;(12*MIN('Расчет пенсии'!$B$6,'Расчет пенсии'!$B$7)),$A1001+1,"")</f>
        <v>#VALUE!</v>
      </c>
      <c r="B1002" s="11">
        <f>IFERROR(IF(A1002="","",'Расчет пенсии'!$B$9),0)</f>
        <v>0</v>
      </c>
      <c r="C1002" s="24">
        <f>IFERROR(B1002*(1+'Расчет пенсии'!$B$11)^((12*'Расчет пенсии'!$B$7-'Будущие взносы ЛЧ'!A1002)/12),0)</f>
        <v>0</v>
      </c>
      <c r="D1002" s="27"/>
    </row>
    <row r="1003" spans="1:4" x14ac:dyDescent="0.25">
      <c r="A1003" s="12" t="e">
        <f>IF(($A1002+1)&lt;(12*MIN('Расчет пенсии'!$B$6,'Расчет пенсии'!$B$7)),$A1002+1,"")</f>
        <v>#VALUE!</v>
      </c>
      <c r="B1003" s="11">
        <f>IFERROR(IF(A1003="","",'Расчет пенсии'!$B$9),0)</f>
        <v>0</v>
      </c>
      <c r="C1003" s="24">
        <f>IFERROR(B1003*(1+'Расчет пенсии'!$B$11)^((12*'Расчет пенсии'!$B$7-'Будущие взносы ЛЧ'!A1003)/12),0)</f>
        <v>0</v>
      </c>
      <c r="D1003" s="27"/>
    </row>
    <row r="1004" spans="1:4" x14ac:dyDescent="0.25">
      <c r="A1004" s="12" t="e">
        <f>IF(($A1003+1)&lt;(12*MIN('Расчет пенсии'!$B$6,'Расчет пенсии'!$B$7)),$A1003+1,"")</f>
        <v>#VALUE!</v>
      </c>
      <c r="B1004" s="11">
        <f>IFERROR(IF(A1004="","",'Расчет пенсии'!$B$9),0)</f>
        <v>0</v>
      </c>
      <c r="C1004" s="24">
        <f>IFERROR(B1004*(1+'Расчет пенсии'!$B$11)^((12*'Расчет пенсии'!$B$7-'Будущие взносы ЛЧ'!A1004)/12),0)</f>
        <v>0</v>
      </c>
      <c r="D1004" s="27"/>
    </row>
    <row r="1005" spans="1:4" x14ac:dyDescent="0.25">
      <c r="A1005" s="12" t="e">
        <f>IF(($A1004+1)&lt;(12*MIN('Расчет пенсии'!$B$6,'Расчет пенсии'!$B$7)),$A1004+1,"")</f>
        <v>#VALUE!</v>
      </c>
      <c r="B1005" s="11">
        <f>IFERROR(IF(A1005="","",'Расчет пенсии'!$B$9),0)</f>
        <v>0</v>
      </c>
      <c r="C1005" s="24">
        <f>IFERROR(B1005*(1+'Расчет пенсии'!$B$11)^((12*'Расчет пенсии'!$B$7-'Будущие взносы ЛЧ'!A1005)/12),0)</f>
        <v>0</v>
      </c>
      <c r="D1005" s="27"/>
    </row>
    <row r="1006" spans="1:4" x14ac:dyDescent="0.25">
      <c r="A1006" s="12" t="e">
        <f>IF(($A1005+1)&lt;(12*MIN('Расчет пенсии'!$B$6,'Расчет пенсии'!$B$7)),$A1005+1,"")</f>
        <v>#VALUE!</v>
      </c>
      <c r="B1006" s="11">
        <f>IFERROR(IF(A1006="","",'Расчет пенсии'!$B$9),0)</f>
        <v>0</v>
      </c>
      <c r="C1006" s="24">
        <f>IFERROR(B1006*(1+'Расчет пенсии'!$B$11)^((12*'Расчет пенсии'!$B$7-'Будущие взносы ЛЧ'!A1006)/12),0)</f>
        <v>0</v>
      </c>
      <c r="D1006" s="27"/>
    </row>
    <row r="1007" spans="1:4" x14ac:dyDescent="0.25">
      <c r="A1007" s="12" t="e">
        <f>IF(($A1006+1)&lt;(12*MIN('Расчет пенсии'!$B$6,'Расчет пенсии'!$B$7)),$A1006+1,"")</f>
        <v>#VALUE!</v>
      </c>
      <c r="B1007" s="11">
        <f>IFERROR(IF(A1007="","",'Расчет пенсии'!$B$9),0)</f>
        <v>0</v>
      </c>
      <c r="C1007" s="24">
        <f>IFERROR(B1007*(1+'Расчет пенсии'!$B$11)^((12*'Расчет пенсии'!$B$7-'Будущие взносы ЛЧ'!A1007)/12),0)</f>
        <v>0</v>
      </c>
      <c r="D1007" s="27"/>
    </row>
    <row r="1008" spans="1:4" x14ac:dyDescent="0.25">
      <c r="A1008" s="12" t="e">
        <f>IF(($A1007+1)&lt;(12*MIN('Расчет пенсии'!$B$6,'Расчет пенсии'!$B$7)),$A1007+1,"")</f>
        <v>#VALUE!</v>
      </c>
      <c r="B1008" s="11">
        <f>IFERROR(IF(A1008="","",'Расчет пенсии'!$B$9),0)</f>
        <v>0</v>
      </c>
      <c r="C1008" s="24">
        <f>IFERROR(B1008*(1+'Расчет пенсии'!$B$11)^((12*'Расчет пенсии'!$B$7-'Будущие взносы ЛЧ'!A1008)/12),0)</f>
        <v>0</v>
      </c>
      <c r="D1008" s="27"/>
    </row>
    <row r="1009" spans="1:4" x14ac:dyDescent="0.25">
      <c r="A1009" s="12" t="e">
        <f>IF(($A1008+1)&lt;(12*MIN('Расчет пенсии'!$B$6,'Расчет пенсии'!$B$7)),$A1008+1,"")</f>
        <v>#VALUE!</v>
      </c>
      <c r="B1009" s="11">
        <f>IFERROR(IF(A1009="","",'Расчет пенсии'!$B$9),0)</f>
        <v>0</v>
      </c>
      <c r="C1009" s="24">
        <f>IFERROR(B1009*(1+'Расчет пенсии'!$B$11)^((12*'Расчет пенсии'!$B$7-'Будущие взносы ЛЧ'!A1009)/12),0)</f>
        <v>0</v>
      </c>
      <c r="D1009" s="27"/>
    </row>
    <row r="1010" spans="1:4" x14ac:dyDescent="0.25">
      <c r="A1010" s="12" t="e">
        <f>IF(($A1009+1)&lt;(12*MIN('Расчет пенсии'!$B$6,'Расчет пенсии'!$B$7)),$A1009+1,"")</f>
        <v>#VALUE!</v>
      </c>
      <c r="B1010" s="11">
        <f>IFERROR(IF(A1010="","",'Расчет пенсии'!$B$9),0)</f>
        <v>0</v>
      </c>
      <c r="C1010" s="24">
        <f>IFERROR(B1010*(1+'Расчет пенсии'!$B$11)^((12*'Расчет пенсии'!$B$7-'Будущие взносы ЛЧ'!A1010)/12),0)</f>
        <v>0</v>
      </c>
      <c r="D1010" s="27"/>
    </row>
    <row r="1011" spans="1:4" x14ac:dyDescent="0.25">
      <c r="A1011" s="12" t="e">
        <f>IF(($A1010+1)&lt;(12*MIN('Расчет пенсии'!$B$6,'Расчет пенсии'!$B$7)),$A1010+1,"")</f>
        <v>#VALUE!</v>
      </c>
      <c r="B1011" s="11">
        <f>IFERROR(IF(A1011="","",'Расчет пенсии'!$B$9),0)</f>
        <v>0</v>
      </c>
      <c r="C1011" s="24">
        <f>IFERROR(B1011*(1+'Расчет пенсии'!$B$11)^((12*'Расчет пенсии'!$B$7-'Будущие взносы ЛЧ'!A1011)/12),0)</f>
        <v>0</v>
      </c>
      <c r="D1011" s="27"/>
    </row>
    <row r="1012" spans="1:4" x14ac:dyDescent="0.25">
      <c r="A1012" s="12" t="e">
        <f>IF(($A1011+1)&lt;(12*MIN('Расчет пенсии'!$B$6,'Расчет пенсии'!$B$7)),$A1011+1,"")</f>
        <v>#VALUE!</v>
      </c>
      <c r="B1012" s="11">
        <f>IFERROR(IF(A1012="","",'Расчет пенсии'!$B$9),0)</f>
        <v>0</v>
      </c>
      <c r="C1012" s="24">
        <f>IFERROR(B1012*(1+'Расчет пенсии'!$B$11)^((12*'Расчет пенсии'!$B$7-'Будущие взносы ЛЧ'!A1012)/12),0)</f>
        <v>0</v>
      </c>
      <c r="D1012" s="27"/>
    </row>
    <row r="1013" spans="1:4" x14ac:dyDescent="0.25">
      <c r="A1013" s="12" t="e">
        <f>IF(($A1012+1)&lt;(12*MIN('Расчет пенсии'!$B$6,'Расчет пенсии'!$B$7)),$A1012+1,"")</f>
        <v>#VALUE!</v>
      </c>
      <c r="B1013" s="11">
        <f>IFERROR(IF(A1013="","",'Расчет пенсии'!$B$9),0)</f>
        <v>0</v>
      </c>
      <c r="C1013" s="24">
        <f>IFERROR(B1013*(1+'Расчет пенсии'!$B$11)^((12*'Расчет пенсии'!$B$7-'Будущие взносы ЛЧ'!A1013)/12),0)</f>
        <v>0</v>
      </c>
      <c r="D1013" s="27"/>
    </row>
    <row r="1014" spans="1:4" x14ac:dyDescent="0.25">
      <c r="A1014" s="12" t="e">
        <f>IF(($A1013+1)&lt;(12*MIN('Расчет пенсии'!$B$6,'Расчет пенсии'!$B$7)),$A1013+1,"")</f>
        <v>#VALUE!</v>
      </c>
      <c r="B1014" s="11">
        <f>IFERROR(IF(A1014="","",'Расчет пенсии'!$B$9),0)</f>
        <v>0</v>
      </c>
      <c r="C1014" s="24">
        <f>IFERROR(B1014*(1+'Расчет пенсии'!$B$11)^((12*'Расчет пенсии'!$B$7-'Будущие взносы ЛЧ'!A1014)/12),0)</f>
        <v>0</v>
      </c>
      <c r="D1014" s="27"/>
    </row>
    <row r="1015" spans="1:4" x14ac:dyDescent="0.25">
      <c r="A1015" s="12" t="e">
        <f>IF(($A1014+1)&lt;(12*MIN('Расчет пенсии'!$B$6,'Расчет пенсии'!$B$7)),$A1014+1,"")</f>
        <v>#VALUE!</v>
      </c>
      <c r="B1015" s="11">
        <f>IFERROR(IF(A1015="","",'Расчет пенсии'!$B$9),0)</f>
        <v>0</v>
      </c>
      <c r="C1015" s="24">
        <f>IFERROR(B1015*(1+'Расчет пенсии'!$B$11)^((12*'Расчет пенсии'!$B$7-'Будущие взносы ЛЧ'!A1015)/12),0)</f>
        <v>0</v>
      </c>
      <c r="D1015" s="27"/>
    </row>
    <row r="1016" spans="1:4" x14ac:dyDescent="0.25">
      <c r="A1016" s="12" t="e">
        <f>IF(($A1015+1)&lt;(12*MIN('Расчет пенсии'!$B$6,'Расчет пенсии'!$B$7)),$A1015+1,"")</f>
        <v>#VALUE!</v>
      </c>
      <c r="B1016" s="11">
        <f>IFERROR(IF(A1016="","",'Расчет пенсии'!$B$9),0)</f>
        <v>0</v>
      </c>
      <c r="C1016" s="24">
        <f>IFERROR(B1016*(1+'Расчет пенсии'!$B$11)^((12*'Расчет пенсии'!$B$7-'Будущие взносы ЛЧ'!A1016)/12),0)</f>
        <v>0</v>
      </c>
      <c r="D1016" s="27"/>
    </row>
    <row r="1017" spans="1:4" x14ac:dyDescent="0.25">
      <c r="A1017" s="12" t="e">
        <f>IF(($A1016+1)&lt;(12*MIN('Расчет пенсии'!$B$6,'Расчет пенсии'!$B$7)),$A1016+1,"")</f>
        <v>#VALUE!</v>
      </c>
      <c r="B1017" s="11">
        <f>IFERROR(IF(A1017="","",'Расчет пенсии'!$B$9),0)</f>
        <v>0</v>
      </c>
      <c r="C1017" s="24">
        <f>IFERROR(B1017*(1+'Расчет пенсии'!$B$11)^((12*'Расчет пенсии'!$B$7-'Будущие взносы ЛЧ'!A1017)/12),0)</f>
        <v>0</v>
      </c>
      <c r="D1017" s="27"/>
    </row>
    <row r="1018" spans="1:4" x14ac:dyDescent="0.25">
      <c r="A1018" s="12" t="e">
        <f>IF(($A1017+1)&lt;(12*MIN('Расчет пенсии'!$B$6,'Расчет пенсии'!$B$7)),$A1017+1,"")</f>
        <v>#VALUE!</v>
      </c>
      <c r="B1018" s="11">
        <f>IFERROR(IF(A1018="","",'Расчет пенсии'!$B$9),0)</f>
        <v>0</v>
      </c>
      <c r="C1018" s="24">
        <f>IFERROR(B1018*(1+'Расчет пенсии'!$B$11)^((12*'Расчет пенсии'!$B$7-'Будущие взносы ЛЧ'!A1018)/12),0)</f>
        <v>0</v>
      </c>
      <c r="D1018" s="27"/>
    </row>
    <row r="1019" spans="1:4" x14ac:dyDescent="0.25">
      <c r="A1019" s="12" t="e">
        <f>IF(($A1018+1)&lt;(12*MIN('Расчет пенсии'!$B$6,'Расчет пенсии'!$B$7)),$A1018+1,"")</f>
        <v>#VALUE!</v>
      </c>
      <c r="B1019" s="11">
        <f>IFERROR(IF(A1019="","",'Расчет пенсии'!$B$9),0)</f>
        <v>0</v>
      </c>
      <c r="C1019" s="24">
        <f>IFERROR(B1019*(1+'Расчет пенсии'!$B$11)^((12*'Расчет пенсии'!$B$7-'Будущие взносы ЛЧ'!A1019)/12),0)</f>
        <v>0</v>
      </c>
      <c r="D1019" s="27"/>
    </row>
    <row r="1020" spans="1:4" x14ac:dyDescent="0.25">
      <c r="A1020" s="12" t="e">
        <f>IF(($A1019+1)&lt;(12*MIN('Расчет пенсии'!$B$6,'Расчет пенсии'!$B$7)),$A1019+1,"")</f>
        <v>#VALUE!</v>
      </c>
      <c r="B1020" s="11">
        <f>IFERROR(IF(A1020="","",'Расчет пенсии'!$B$9),0)</f>
        <v>0</v>
      </c>
      <c r="C1020" s="24">
        <f>IFERROR(B1020*(1+'Расчет пенсии'!$B$11)^((12*'Расчет пенсии'!$B$7-'Будущие взносы ЛЧ'!A1020)/12),0)</f>
        <v>0</v>
      </c>
      <c r="D1020" s="27"/>
    </row>
    <row r="1021" spans="1:4" x14ac:dyDescent="0.25">
      <c r="A1021" s="12" t="e">
        <f>IF(($A1020+1)&lt;(12*MIN('Расчет пенсии'!$B$6,'Расчет пенсии'!$B$7)),$A1020+1,"")</f>
        <v>#VALUE!</v>
      </c>
      <c r="B1021" s="11">
        <f>IFERROR(IF(A1021="","",'Расчет пенсии'!$B$9),0)</f>
        <v>0</v>
      </c>
      <c r="C1021" s="24">
        <f>IFERROR(B1021*(1+'Расчет пенсии'!$B$11)^((12*'Расчет пенсии'!$B$7-'Будущие взносы ЛЧ'!A1021)/12),0)</f>
        <v>0</v>
      </c>
      <c r="D1021" s="27"/>
    </row>
    <row r="1022" spans="1:4" x14ac:dyDescent="0.25">
      <c r="A1022" s="12" t="e">
        <f>IF(($A1021+1)&lt;(12*MIN('Расчет пенсии'!$B$6,'Расчет пенсии'!$B$7)),$A1021+1,"")</f>
        <v>#VALUE!</v>
      </c>
      <c r="B1022" s="11">
        <f>IFERROR(IF(A1022="","",'Расчет пенсии'!$B$9),0)</f>
        <v>0</v>
      </c>
      <c r="C1022" s="24">
        <f>IFERROR(B1022*(1+'Расчет пенсии'!$B$11)^((12*'Расчет пенсии'!$B$7-'Будущие взносы ЛЧ'!A1022)/12),0)</f>
        <v>0</v>
      </c>
      <c r="D1022" s="27"/>
    </row>
    <row r="1023" spans="1:4" x14ac:dyDescent="0.25">
      <c r="A1023" s="12" t="e">
        <f>IF(($A1022+1)&lt;(12*MIN('Расчет пенсии'!$B$6,'Расчет пенсии'!$B$7)),$A1022+1,"")</f>
        <v>#VALUE!</v>
      </c>
      <c r="B1023" s="11">
        <f>IFERROR(IF(A1023="","",'Расчет пенсии'!$B$9),0)</f>
        <v>0</v>
      </c>
      <c r="C1023" s="24">
        <f>IFERROR(B1023*(1+'Расчет пенсии'!$B$11)^((12*'Расчет пенсии'!$B$7-'Будущие взносы ЛЧ'!A1023)/12),0)</f>
        <v>0</v>
      </c>
      <c r="D1023" s="27"/>
    </row>
    <row r="1024" spans="1:4" x14ac:dyDescent="0.25">
      <c r="A1024" s="12" t="e">
        <f>IF(($A1023+1)&lt;(12*MIN('Расчет пенсии'!$B$6,'Расчет пенсии'!$B$7)),$A1023+1,"")</f>
        <v>#VALUE!</v>
      </c>
      <c r="B1024" s="11">
        <f>IFERROR(IF(A1024="","",'Расчет пенсии'!$B$9),0)</f>
        <v>0</v>
      </c>
      <c r="C1024" s="24">
        <f>IFERROR(B1024*(1+'Расчет пенсии'!$B$11)^((12*'Расчет пенсии'!$B$7-'Будущие взносы ЛЧ'!A1024)/12),0)</f>
        <v>0</v>
      </c>
      <c r="D1024" s="27"/>
    </row>
    <row r="1025" spans="1:4" x14ac:dyDescent="0.25">
      <c r="A1025" s="12" t="e">
        <f>IF(($A1024+1)&lt;(12*MIN('Расчет пенсии'!$B$6,'Расчет пенсии'!$B$7)),$A1024+1,"")</f>
        <v>#VALUE!</v>
      </c>
      <c r="B1025" s="11">
        <f>IFERROR(IF(A1025="","",'Расчет пенсии'!$B$9),0)</f>
        <v>0</v>
      </c>
      <c r="C1025" s="24">
        <f>IFERROR(B1025*(1+'Расчет пенсии'!$B$11)^((12*'Расчет пенсии'!$B$7-'Будущие взносы ЛЧ'!A1025)/12),0)</f>
        <v>0</v>
      </c>
      <c r="D1025" s="27"/>
    </row>
    <row r="1026" spans="1:4" x14ac:dyDescent="0.25">
      <c r="A1026" s="12" t="e">
        <f>IF(($A1025+1)&lt;(12*MIN('Расчет пенсии'!$B$6,'Расчет пенсии'!$B$7)),$A1025+1,"")</f>
        <v>#VALUE!</v>
      </c>
      <c r="B1026" s="11">
        <f>IFERROR(IF(A1026="","",'Расчет пенсии'!$B$9),0)</f>
        <v>0</v>
      </c>
      <c r="C1026" s="24">
        <f>IFERROR(B1026*(1+'Расчет пенсии'!$B$11)^((12*'Расчет пенсии'!$B$7-'Будущие взносы ЛЧ'!A1026)/12),0)</f>
        <v>0</v>
      </c>
      <c r="D1026" s="27"/>
    </row>
    <row r="1027" spans="1:4" x14ac:dyDescent="0.25">
      <c r="A1027" s="12" t="e">
        <f>IF(($A1026+1)&lt;(12*MIN('Расчет пенсии'!$B$6,'Расчет пенсии'!$B$7)),$A1026+1,"")</f>
        <v>#VALUE!</v>
      </c>
      <c r="B1027" s="11">
        <f>IFERROR(IF(A1027="","",'Расчет пенсии'!$B$9),0)</f>
        <v>0</v>
      </c>
      <c r="C1027" s="24">
        <f>IFERROR(B1027*(1+'Расчет пенсии'!$B$11)^((12*'Расчет пенсии'!$B$7-'Будущие взносы ЛЧ'!A1027)/12),0)</f>
        <v>0</v>
      </c>
      <c r="D1027" s="27"/>
    </row>
    <row r="1028" spans="1:4" x14ac:dyDescent="0.25">
      <c r="A1028" s="12" t="e">
        <f>IF(($A1027+1)&lt;(12*MIN('Расчет пенсии'!$B$6,'Расчет пенсии'!$B$7)),$A1027+1,"")</f>
        <v>#VALUE!</v>
      </c>
      <c r="B1028" s="11">
        <f>IFERROR(IF(A1028="","",'Расчет пенсии'!$B$9),0)</f>
        <v>0</v>
      </c>
      <c r="C1028" s="24">
        <f>IFERROR(B1028*(1+'Расчет пенсии'!$B$11)^((12*'Расчет пенсии'!$B$7-'Будущие взносы ЛЧ'!A1028)/12),0)</f>
        <v>0</v>
      </c>
      <c r="D1028" s="27"/>
    </row>
    <row r="1029" spans="1:4" x14ac:dyDescent="0.25">
      <c r="A1029" s="12" t="e">
        <f>IF(($A1028+1)&lt;(12*MIN('Расчет пенсии'!$B$6,'Расчет пенсии'!$B$7)),$A1028+1,"")</f>
        <v>#VALUE!</v>
      </c>
      <c r="B1029" s="11">
        <f>IFERROR(IF(A1029="","",'Расчет пенсии'!$B$9),0)</f>
        <v>0</v>
      </c>
      <c r="C1029" s="24">
        <f>IFERROR(B1029*(1+'Расчет пенсии'!$B$11)^((12*'Расчет пенсии'!$B$7-'Будущие взносы ЛЧ'!A1029)/12),0)</f>
        <v>0</v>
      </c>
      <c r="D1029" s="27"/>
    </row>
    <row r="1030" spans="1:4" x14ac:dyDescent="0.25">
      <c r="A1030" s="12" t="e">
        <f>IF(($A1029+1)&lt;(12*MIN('Расчет пенсии'!$B$6,'Расчет пенсии'!$B$7)),$A1029+1,"")</f>
        <v>#VALUE!</v>
      </c>
      <c r="B1030" s="11">
        <f>IFERROR(IF(A1030="","",'Расчет пенсии'!$B$9),0)</f>
        <v>0</v>
      </c>
      <c r="C1030" s="24">
        <f>IFERROR(B1030*(1+'Расчет пенсии'!$B$11)^((12*'Расчет пенсии'!$B$7-'Будущие взносы ЛЧ'!A1030)/12),0)</f>
        <v>0</v>
      </c>
      <c r="D1030" s="27"/>
    </row>
    <row r="1031" spans="1:4" x14ac:dyDescent="0.25">
      <c r="A1031" s="12" t="e">
        <f>IF(($A1030+1)&lt;(12*MIN('Расчет пенсии'!$B$6,'Расчет пенсии'!$B$7)),$A1030+1,"")</f>
        <v>#VALUE!</v>
      </c>
      <c r="B1031" s="11">
        <f>IFERROR(IF(A1031="","",'Расчет пенсии'!$B$9),0)</f>
        <v>0</v>
      </c>
      <c r="C1031" s="24">
        <f>IFERROR(B1031*(1+'Расчет пенсии'!$B$11)^((12*'Расчет пенсии'!$B$7-'Будущие взносы ЛЧ'!A1031)/12),0)</f>
        <v>0</v>
      </c>
      <c r="D1031" s="27"/>
    </row>
    <row r="1032" spans="1:4" x14ac:dyDescent="0.25">
      <c r="A1032" s="12" t="e">
        <f>IF(($A1031+1)&lt;(12*MIN('Расчет пенсии'!$B$6,'Расчет пенсии'!$B$7)),$A1031+1,"")</f>
        <v>#VALUE!</v>
      </c>
      <c r="B1032" s="11">
        <f>IFERROR(IF(A1032="","",'Расчет пенсии'!$B$9),0)</f>
        <v>0</v>
      </c>
      <c r="C1032" s="24">
        <f>IFERROR(B1032*(1+'Расчет пенсии'!$B$11)^((12*'Расчет пенсии'!$B$7-'Будущие взносы ЛЧ'!A1032)/12),0)</f>
        <v>0</v>
      </c>
      <c r="D1032" s="27"/>
    </row>
    <row r="1033" spans="1:4" x14ac:dyDescent="0.25">
      <c r="A1033" s="12" t="e">
        <f>IF(($A1032+1)&lt;(12*MIN('Расчет пенсии'!$B$6,'Расчет пенсии'!$B$7)),$A1032+1,"")</f>
        <v>#VALUE!</v>
      </c>
      <c r="B1033" s="11">
        <f>IFERROR(IF(A1033="","",'Расчет пенсии'!$B$9),0)</f>
        <v>0</v>
      </c>
      <c r="C1033" s="24">
        <f>IFERROR(B1033*(1+'Расчет пенсии'!$B$11)^((12*'Расчет пенсии'!$B$7-'Будущие взносы ЛЧ'!A1033)/12),0)</f>
        <v>0</v>
      </c>
      <c r="D1033" s="27"/>
    </row>
    <row r="1034" spans="1:4" x14ac:dyDescent="0.25">
      <c r="A1034" s="12" t="e">
        <f>IF(($A1033+1)&lt;(12*MIN('Расчет пенсии'!$B$6,'Расчет пенсии'!$B$7)),$A1033+1,"")</f>
        <v>#VALUE!</v>
      </c>
      <c r="B1034" s="11">
        <f>IFERROR(IF(A1034="","",'Расчет пенсии'!$B$9),0)</f>
        <v>0</v>
      </c>
      <c r="C1034" s="24">
        <f>IFERROR(B1034*(1+'Расчет пенсии'!$B$11)^((12*'Расчет пенсии'!$B$7-'Будущие взносы ЛЧ'!A1034)/12),0)</f>
        <v>0</v>
      </c>
      <c r="D1034" s="27"/>
    </row>
    <row r="1035" spans="1:4" x14ac:dyDescent="0.25">
      <c r="A1035" s="12" t="e">
        <f>IF(($A1034+1)&lt;(12*MIN('Расчет пенсии'!$B$6,'Расчет пенсии'!$B$7)),$A1034+1,"")</f>
        <v>#VALUE!</v>
      </c>
      <c r="B1035" s="11">
        <f>IFERROR(IF(A1035="","",'Расчет пенсии'!$B$9),0)</f>
        <v>0</v>
      </c>
      <c r="C1035" s="24">
        <f>IFERROR(B1035*(1+'Расчет пенсии'!$B$11)^((12*'Расчет пенсии'!$B$7-'Будущие взносы ЛЧ'!A1035)/12),0)</f>
        <v>0</v>
      </c>
      <c r="D1035" s="27"/>
    </row>
    <row r="1036" spans="1:4" x14ac:dyDescent="0.25">
      <c r="A1036" s="12" t="e">
        <f>IF(($A1035+1)&lt;(12*MIN('Расчет пенсии'!$B$6,'Расчет пенсии'!$B$7)),$A1035+1,"")</f>
        <v>#VALUE!</v>
      </c>
      <c r="B1036" s="11">
        <f>IFERROR(IF(A1036="","",'Расчет пенсии'!$B$9),0)</f>
        <v>0</v>
      </c>
      <c r="C1036" s="24">
        <f>IFERROR(B1036*(1+'Расчет пенсии'!$B$11)^((12*'Расчет пенсии'!$B$7-'Будущие взносы ЛЧ'!A1036)/12),0)</f>
        <v>0</v>
      </c>
      <c r="D1036" s="27"/>
    </row>
    <row r="1037" spans="1:4" x14ac:dyDescent="0.25">
      <c r="A1037" s="12" t="e">
        <f>IF(($A1036+1)&lt;(12*MIN('Расчет пенсии'!$B$6,'Расчет пенсии'!$B$7)),$A1036+1,"")</f>
        <v>#VALUE!</v>
      </c>
      <c r="B1037" s="11">
        <f>IFERROR(IF(A1037="","",'Расчет пенсии'!$B$9),0)</f>
        <v>0</v>
      </c>
      <c r="C1037" s="24">
        <f>IFERROR(B1037*(1+'Расчет пенсии'!$B$11)^((12*'Расчет пенсии'!$B$7-'Будущие взносы ЛЧ'!A1037)/12),0)</f>
        <v>0</v>
      </c>
      <c r="D1037" s="27"/>
    </row>
    <row r="1038" spans="1:4" x14ac:dyDescent="0.25">
      <c r="A1038" s="12" t="e">
        <f>IF(($A1037+1)&lt;(12*MIN('Расчет пенсии'!$B$6,'Расчет пенсии'!$B$7)),$A1037+1,"")</f>
        <v>#VALUE!</v>
      </c>
      <c r="B1038" s="11">
        <f>IFERROR(IF(A1038="","",'Расчет пенсии'!$B$9),0)</f>
        <v>0</v>
      </c>
      <c r="C1038" s="24">
        <f>IFERROR(B1038*(1+'Расчет пенсии'!$B$11)^((12*'Расчет пенсии'!$B$7-'Будущие взносы ЛЧ'!A1038)/12),0)</f>
        <v>0</v>
      </c>
      <c r="D1038" s="27"/>
    </row>
    <row r="1039" spans="1:4" x14ac:dyDescent="0.25">
      <c r="A1039" s="12" t="e">
        <f>IF(($A1038+1)&lt;(12*MIN('Расчет пенсии'!$B$6,'Расчет пенсии'!$B$7)),$A1038+1,"")</f>
        <v>#VALUE!</v>
      </c>
      <c r="B1039" s="11">
        <f>IFERROR(IF(A1039="","",'Расчет пенсии'!$B$9),0)</f>
        <v>0</v>
      </c>
      <c r="C1039" s="24">
        <f>IFERROR(B1039*(1+'Расчет пенсии'!$B$11)^((12*'Расчет пенсии'!$B$7-'Будущие взносы ЛЧ'!A1039)/12),0)</f>
        <v>0</v>
      </c>
      <c r="D1039" s="27"/>
    </row>
    <row r="1040" spans="1:4" x14ac:dyDescent="0.25">
      <c r="A1040" s="12" t="e">
        <f>IF(($A1039+1)&lt;(12*MIN('Расчет пенсии'!$B$6,'Расчет пенсии'!$B$7)),$A1039+1,"")</f>
        <v>#VALUE!</v>
      </c>
      <c r="B1040" s="11">
        <f>IFERROR(IF(A1040="","",'Расчет пенсии'!$B$9),0)</f>
        <v>0</v>
      </c>
      <c r="C1040" s="24">
        <f>IFERROR(B1040*(1+'Расчет пенсии'!$B$11)^((12*'Расчет пенсии'!$B$7-'Будущие взносы ЛЧ'!A1040)/12),0)</f>
        <v>0</v>
      </c>
      <c r="D1040" s="27"/>
    </row>
    <row r="1041" spans="1:4" x14ac:dyDescent="0.25">
      <c r="A1041" s="12" t="e">
        <f>IF(($A1040+1)&lt;(12*MIN('Расчет пенсии'!$B$6,'Расчет пенсии'!$B$7)),$A1040+1,"")</f>
        <v>#VALUE!</v>
      </c>
      <c r="B1041" s="11">
        <f>IFERROR(IF(A1041="","",'Расчет пенсии'!$B$9),0)</f>
        <v>0</v>
      </c>
      <c r="C1041" s="24">
        <f>IFERROR(B1041*(1+'Расчет пенсии'!$B$11)^((12*'Расчет пенсии'!$B$7-'Будущие взносы ЛЧ'!A1041)/12),0)</f>
        <v>0</v>
      </c>
      <c r="D1041" s="27"/>
    </row>
    <row r="1042" spans="1:4" x14ac:dyDescent="0.25">
      <c r="A1042" s="12" t="e">
        <f>IF(($A1041+1)&lt;(12*MIN('Расчет пенсии'!$B$6,'Расчет пенсии'!$B$7)),$A1041+1,"")</f>
        <v>#VALUE!</v>
      </c>
      <c r="B1042" s="11">
        <f>IFERROR(IF(A1042="","",'Расчет пенсии'!$B$9),0)</f>
        <v>0</v>
      </c>
      <c r="C1042" s="24">
        <f>IFERROR(B1042*(1+'Расчет пенсии'!$B$11)^((12*'Расчет пенсии'!$B$7-'Будущие взносы ЛЧ'!A1042)/12),0)</f>
        <v>0</v>
      </c>
      <c r="D1042" s="27"/>
    </row>
    <row r="1043" spans="1:4" x14ac:dyDescent="0.25">
      <c r="A1043" s="12" t="e">
        <f>IF(($A1042+1)&lt;(12*MIN('Расчет пенсии'!$B$6,'Расчет пенсии'!$B$7)),$A1042+1,"")</f>
        <v>#VALUE!</v>
      </c>
      <c r="B1043" s="11">
        <f>IFERROR(IF(A1043="","",'Расчет пенсии'!$B$9),0)</f>
        <v>0</v>
      </c>
      <c r="C1043" s="24">
        <f>IFERROR(B1043*(1+'Расчет пенсии'!$B$11)^((12*'Расчет пенсии'!$B$7-'Будущие взносы ЛЧ'!A1043)/12),0)</f>
        <v>0</v>
      </c>
      <c r="D1043" s="27"/>
    </row>
    <row r="1044" spans="1:4" x14ac:dyDescent="0.25">
      <c r="A1044" s="12" t="e">
        <f>IF(($A1043+1)&lt;(12*MIN('Расчет пенсии'!$B$6,'Расчет пенсии'!$B$7)),$A1043+1,"")</f>
        <v>#VALUE!</v>
      </c>
      <c r="B1044" s="11">
        <f>IFERROR(IF(A1044="","",'Расчет пенсии'!$B$9),0)</f>
        <v>0</v>
      </c>
      <c r="C1044" s="24">
        <f>IFERROR(B1044*(1+'Расчет пенсии'!$B$11)^((12*'Расчет пенсии'!$B$7-'Будущие взносы ЛЧ'!A1044)/12),0)</f>
        <v>0</v>
      </c>
      <c r="D1044" s="27"/>
    </row>
    <row r="1045" spans="1:4" x14ac:dyDescent="0.25">
      <c r="A1045" s="12" t="e">
        <f>IF(($A1044+1)&lt;(12*MIN('Расчет пенсии'!$B$6,'Расчет пенсии'!$B$7)),$A1044+1,"")</f>
        <v>#VALUE!</v>
      </c>
      <c r="B1045" s="11">
        <f>IFERROR(IF(A1045="","",'Расчет пенсии'!$B$9),0)</f>
        <v>0</v>
      </c>
      <c r="C1045" s="24">
        <f>IFERROR(B1045*(1+'Расчет пенсии'!$B$11)^((12*'Расчет пенсии'!$B$7-'Будущие взносы ЛЧ'!A1045)/12),0)</f>
        <v>0</v>
      </c>
      <c r="D1045" s="27"/>
    </row>
    <row r="1046" spans="1:4" x14ac:dyDescent="0.25">
      <c r="A1046" s="12" t="e">
        <f>IF(($A1045+1)&lt;(12*MIN('Расчет пенсии'!$B$6,'Расчет пенсии'!$B$7)),$A1045+1,"")</f>
        <v>#VALUE!</v>
      </c>
      <c r="B1046" s="11">
        <f>IFERROR(IF(A1046="","",'Расчет пенсии'!$B$9),0)</f>
        <v>0</v>
      </c>
      <c r="C1046" s="24">
        <f>IFERROR(B1046*(1+'Расчет пенсии'!$B$11)^((12*'Расчет пенсии'!$B$7-'Будущие взносы ЛЧ'!A1046)/12),0)</f>
        <v>0</v>
      </c>
      <c r="D1046" s="27"/>
    </row>
    <row r="1047" spans="1:4" x14ac:dyDescent="0.25">
      <c r="A1047" s="12" t="e">
        <f>IF(($A1046+1)&lt;(12*MIN('Расчет пенсии'!$B$6,'Расчет пенсии'!$B$7)),$A1046+1,"")</f>
        <v>#VALUE!</v>
      </c>
      <c r="B1047" s="11">
        <f>IFERROR(IF(A1047="","",'Расчет пенсии'!$B$9),0)</f>
        <v>0</v>
      </c>
      <c r="C1047" s="24">
        <f>IFERROR(B1047*(1+'Расчет пенсии'!$B$11)^((12*'Расчет пенсии'!$B$7-'Будущие взносы ЛЧ'!A1047)/12),0)</f>
        <v>0</v>
      </c>
      <c r="D1047" s="27"/>
    </row>
    <row r="1048" spans="1:4" x14ac:dyDescent="0.25">
      <c r="A1048" s="12" t="e">
        <f>IF(($A1047+1)&lt;(12*MIN('Расчет пенсии'!$B$6,'Расчет пенсии'!$B$7)),$A1047+1,"")</f>
        <v>#VALUE!</v>
      </c>
      <c r="B1048" s="11">
        <f>IFERROR(IF(A1048="","",'Расчет пенсии'!$B$9),0)</f>
        <v>0</v>
      </c>
      <c r="C1048" s="24">
        <f>IFERROR(B1048*(1+'Расчет пенсии'!$B$11)^((12*'Расчет пенсии'!$B$7-'Будущие взносы ЛЧ'!A1048)/12),0)</f>
        <v>0</v>
      </c>
      <c r="D1048" s="27"/>
    </row>
    <row r="1049" spans="1:4" x14ac:dyDescent="0.25">
      <c r="A1049" s="12" t="e">
        <f>IF(($A1048+1)&lt;(12*MIN('Расчет пенсии'!$B$6,'Расчет пенсии'!$B$7)),$A1048+1,"")</f>
        <v>#VALUE!</v>
      </c>
      <c r="B1049" s="11">
        <f>IFERROR(IF(A1049="","",'Расчет пенсии'!$B$9),0)</f>
        <v>0</v>
      </c>
      <c r="C1049" s="24">
        <f>IFERROR(B1049*(1+'Расчет пенсии'!$B$11)^((12*'Расчет пенсии'!$B$7-'Будущие взносы ЛЧ'!A1049)/12),0)</f>
        <v>0</v>
      </c>
      <c r="D1049" s="27"/>
    </row>
    <row r="1050" spans="1:4" x14ac:dyDescent="0.25">
      <c r="A1050" s="12" t="e">
        <f>IF(($A1049+1)&lt;(12*MIN('Расчет пенсии'!$B$6,'Расчет пенсии'!$B$7)),$A1049+1,"")</f>
        <v>#VALUE!</v>
      </c>
      <c r="B1050" s="11">
        <f>IFERROR(IF(A1050="","",'Расчет пенсии'!$B$9),0)</f>
        <v>0</v>
      </c>
      <c r="C1050" s="24">
        <f>IFERROR(B1050*(1+'Расчет пенсии'!$B$11)^((12*'Расчет пенсии'!$B$7-'Будущие взносы ЛЧ'!A1050)/12),0)</f>
        <v>0</v>
      </c>
      <c r="D1050" s="27"/>
    </row>
    <row r="1051" spans="1:4" x14ac:dyDescent="0.25">
      <c r="A1051" s="12" t="e">
        <f>IF(($A1050+1)&lt;(12*MIN('Расчет пенсии'!$B$6,'Расчет пенсии'!$B$7)),$A1050+1,"")</f>
        <v>#VALUE!</v>
      </c>
      <c r="B1051" s="11">
        <f>IFERROR(IF(A1051="","",'Расчет пенсии'!$B$9),0)</f>
        <v>0</v>
      </c>
      <c r="C1051" s="24">
        <f>IFERROR(B1051*(1+'Расчет пенсии'!$B$11)^((12*'Расчет пенсии'!$B$7-'Будущие взносы ЛЧ'!A1051)/12),0)</f>
        <v>0</v>
      </c>
      <c r="D1051" s="27"/>
    </row>
    <row r="1052" spans="1:4" x14ac:dyDescent="0.25">
      <c r="A1052" s="12" t="e">
        <f>IF(($A1051+1)&lt;(12*MIN('Расчет пенсии'!$B$6,'Расчет пенсии'!$B$7)),$A1051+1,"")</f>
        <v>#VALUE!</v>
      </c>
      <c r="B1052" s="11">
        <f>IFERROR(IF(A1052="","",'Расчет пенсии'!$B$9),0)</f>
        <v>0</v>
      </c>
      <c r="C1052" s="24">
        <f>IFERROR(B1052*(1+'Расчет пенсии'!$B$11)^((12*'Расчет пенсии'!$B$7-'Будущие взносы ЛЧ'!A1052)/12),0)</f>
        <v>0</v>
      </c>
      <c r="D1052" s="27"/>
    </row>
    <row r="1053" spans="1:4" x14ac:dyDescent="0.25">
      <c r="A1053" s="12" t="e">
        <f>IF(($A1052+1)&lt;(12*MIN('Расчет пенсии'!$B$6,'Расчет пенсии'!$B$7)),$A1052+1,"")</f>
        <v>#VALUE!</v>
      </c>
      <c r="B1053" s="11">
        <f>IFERROR(IF(A1053="","",'Расчет пенсии'!$B$9),0)</f>
        <v>0</v>
      </c>
      <c r="C1053" s="24">
        <f>IFERROR(B1053*(1+'Расчет пенсии'!$B$11)^((12*'Расчет пенсии'!$B$7-'Будущие взносы ЛЧ'!A1053)/12),0)</f>
        <v>0</v>
      </c>
      <c r="D1053" s="27"/>
    </row>
    <row r="1054" spans="1:4" x14ac:dyDescent="0.25">
      <c r="A1054" s="12" t="e">
        <f>IF(($A1053+1)&lt;(12*MIN('Расчет пенсии'!$B$6,'Расчет пенсии'!$B$7)),$A1053+1,"")</f>
        <v>#VALUE!</v>
      </c>
      <c r="B1054" s="11">
        <f>IFERROR(IF(A1054="","",'Расчет пенсии'!$B$9),0)</f>
        <v>0</v>
      </c>
      <c r="C1054" s="24">
        <f>IFERROR(B1054*(1+'Расчет пенсии'!$B$11)^((12*'Расчет пенсии'!$B$7-'Будущие взносы ЛЧ'!A1054)/12),0)</f>
        <v>0</v>
      </c>
      <c r="D1054" s="27"/>
    </row>
    <row r="1055" spans="1:4" x14ac:dyDescent="0.25">
      <c r="A1055" s="12" t="e">
        <f>IF(($A1054+1)&lt;(12*MIN('Расчет пенсии'!$B$6,'Расчет пенсии'!$B$7)),$A1054+1,"")</f>
        <v>#VALUE!</v>
      </c>
      <c r="B1055" s="11">
        <f>IFERROR(IF(A1055="","",'Расчет пенсии'!$B$9),0)</f>
        <v>0</v>
      </c>
      <c r="C1055" s="24">
        <f>IFERROR(B1055*(1+'Расчет пенсии'!$B$11)^((12*'Расчет пенсии'!$B$7-'Будущие взносы ЛЧ'!A1055)/12),0)</f>
        <v>0</v>
      </c>
      <c r="D1055" s="27"/>
    </row>
    <row r="1056" spans="1:4" x14ac:dyDescent="0.25">
      <c r="A1056" s="12" t="e">
        <f>IF(($A1055+1)&lt;(12*MIN('Расчет пенсии'!$B$6,'Расчет пенсии'!$B$7)),$A1055+1,"")</f>
        <v>#VALUE!</v>
      </c>
      <c r="B1056" s="11">
        <f>IFERROR(IF(A1056="","",'Расчет пенсии'!$B$9),0)</f>
        <v>0</v>
      </c>
      <c r="C1056" s="24">
        <f>IFERROR(B1056*(1+'Расчет пенсии'!$B$11)^((12*'Расчет пенсии'!$B$7-'Будущие взносы ЛЧ'!A1056)/12),0)</f>
        <v>0</v>
      </c>
      <c r="D1056" s="27"/>
    </row>
    <row r="1057" spans="1:4" x14ac:dyDescent="0.25">
      <c r="A1057" s="12" t="e">
        <f>IF(($A1056+1)&lt;(12*MIN('Расчет пенсии'!$B$6,'Расчет пенсии'!$B$7)),$A1056+1,"")</f>
        <v>#VALUE!</v>
      </c>
      <c r="B1057" s="11">
        <f>IFERROR(IF(A1057="","",'Расчет пенсии'!$B$9),0)</f>
        <v>0</v>
      </c>
      <c r="C1057" s="24">
        <f>IFERROR(B1057*(1+'Расчет пенсии'!$B$11)^((12*'Расчет пенсии'!$B$7-'Будущие взносы ЛЧ'!A1057)/12),0)</f>
        <v>0</v>
      </c>
      <c r="D1057" s="27"/>
    </row>
    <row r="1058" spans="1:4" x14ac:dyDescent="0.25">
      <c r="A1058" s="12" t="e">
        <f>IF(($A1057+1)&lt;(12*MIN('Расчет пенсии'!$B$6,'Расчет пенсии'!$B$7)),$A1057+1,"")</f>
        <v>#VALUE!</v>
      </c>
      <c r="B1058" s="11">
        <f>IFERROR(IF(A1058="","",'Расчет пенсии'!$B$9),0)</f>
        <v>0</v>
      </c>
      <c r="C1058" s="24">
        <f>IFERROR(B1058*(1+'Расчет пенсии'!$B$11)^((12*'Расчет пенсии'!$B$7-'Будущие взносы ЛЧ'!A1058)/12),0)</f>
        <v>0</v>
      </c>
      <c r="D1058" s="27"/>
    </row>
    <row r="1059" spans="1:4" x14ac:dyDescent="0.25">
      <c r="A1059" s="12" t="e">
        <f>IF(($A1058+1)&lt;(12*MIN('Расчет пенсии'!$B$6,'Расчет пенсии'!$B$7)),$A1058+1,"")</f>
        <v>#VALUE!</v>
      </c>
      <c r="B1059" s="11">
        <f>IFERROR(IF(A1059="","",'Расчет пенсии'!$B$9),0)</f>
        <v>0</v>
      </c>
      <c r="C1059" s="24">
        <f>IFERROR(B1059*(1+'Расчет пенсии'!$B$11)^((12*'Расчет пенсии'!$B$7-'Будущие взносы ЛЧ'!A1059)/12),0)</f>
        <v>0</v>
      </c>
      <c r="D1059" s="27"/>
    </row>
    <row r="1060" spans="1:4" x14ac:dyDescent="0.25">
      <c r="A1060" s="12" t="e">
        <f>IF(($A1059+1)&lt;(12*MIN('Расчет пенсии'!$B$6,'Расчет пенсии'!$B$7)),$A1059+1,"")</f>
        <v>#VALUE!</v>
      </c>
      <c r="B1060" s="11">
        <f>IFERROR(IF(A1060="","",'Расчет пенсии'!$B$9),0)</f>
        <v>0</v>
      </c>
      <c r="C1060" s="24">
        <f>IFERROR(B1060*(1+'Расчет пенсии'!$B$11)^((12*'Расчет пенсии'!$B$7-'Будущие взносы ЛЧ'!A1060)/12),0)</f>
        <v>0</v>
      </c>
      <c r="D1060" s="27"/>
    </row>
    <row r="1061" spans="1:4" x14ac:dyDescent="0.25">
      <c r="A1061" s="12" t="e">
        <f>IF(($A1060+1)&lt;(12*MIN('Расчет пенсии'!$B$6,'Расчет пенсии'!$B$7)),$A1060+1,"")</f>
        <v>#VALUE!</v>
      </c>
      <c r="B1061" s="11">
        <f>IFERROR(IF(A1061="","",'Расчет пенсии'!$B$9),0)</f>
        <v>0</v>
      </c>
      <c r="C1061" s="24">
        <f>IFERROR(B1061*(1+'Расчет пенсии'!$B$11)^((12*'Расчет пенсии'!$B$7-'Будущие взносы ЛЧ'!A1061)/12),0)</f>
        <v>0</v>
      </c>
      <c r="D1061" s="27"/>
    </row>
    <row r="1062" spans="1:4" x14ac:dyDescent="0.25">
      <c r="A1062" s="12" t="e">
        <f>IF(($A1061+1)&lt;(12*MIN('Расчет пенсии'!$B$6,'Расчет пенсии'!$B$7)),$A1061+1,"")</f>
        <v>#VALUE!</v>
      </c>
      <c r="B1062" s="11">
        <f>IFERROR(IF(A1062="","",'Расчет пенсии'!$B$9),0)</f>
        <v>0</v>
      </c>
      <c r="C1062" s="24">
        <f>IFERROR(B1062*(1+'Расчет пенсии'!$B$11)^((12*'Расчет пенсии'!$B$7-'Будущие взносы ЛЧ'!A1062)/12),0)</f>
        <v>0</v>
      </c>
      <c r="D1062" s="27"/>
    </row>
    <row r="1063" spans="1:4" x14ac:dyDescent="0.25">
      <c r="A1063" s="12" t="e">
        <f>IF(($A1062+1)&lt;(12*MIN('Расчет пенсии'!$B$6,'Расчет пенсии'!$B$7)),$A1062+1,"")</f>
        <v>#VALUE!</v>
      </c>
      <c r="B1063" s="11">
        <f>IFERROR(IF(A1063="","",'Расчет пенсии'!$B$9),0)</f>
        <v>0</v>
      </c>
      <c r="C1063" s="24">
        <f>IFERROR(B1063*(1+'Расчет пенсии'!$B$11)^((12*'Расчет пенсии'!$B$7-'Будущие взносы ЛЧ'!A1063)/12),0)</f>
        <v>0</v>
      </c>
      <c r="D1063" s="27"/>
    </row>
    <row r="1064" spans="1:4" x14ac:dyDescent="0.25">
      <c r="A1064" s="12" t="e">
        <f>IF(($A1063+1)&lt;(12*MIN('Расчет пенсии'!$B$6,'Расчет пенсии'!$B$7)),$A1063+1,"")</f>
        <v>#VALUE!</v>
      </c>
      <c r="B1064" s="11">
        <f>IFERROR(IF(A1064="","",'Расчет пенсии'!$B$9),0)</f>
        <v>0</v>
      </c>
      <c r="C1064" s="24">
        <f>IFERROR(B1064*(1+'Расчет пенсии'!$B$11)^((12*'Расчет пенсии'!$B$7-'Будущие взносы ЛЧ'!A1064)/12),0)</f>
        <v>0</v>
      </c>
      <c r="D1064" s="27"/>
    </row>
    <row r="1065" spans="1:4" x14ac:dyDescent="0.25">
      <c r="A1065" s="12" t="e">
        <f>IF(($A1064+1)&lt;(12*MIN('Расчет пенсии'!$B$6,'Расчет пенсии'!$B$7)),$A1064+1,"")</f>
        <v>#VALUE!</v>
      </c>
      <c r="B1065" s="11">
        <f>IFERROR(IF(A1065="","",'Расчет пенсии'!$B$9),0)</f>
        <v>0</v>
      </c>
      <c r="C1065" s="24">
        <f>IFERROR(B1065*(1+'Расчет пенсии'!$B$11)^((12*'Расчет пенсии'!$B$7-'Будущие взносы ЛЧ'!A1065)/12),0)</f>
        <v>0</v>
      </c>
      <c r="D1065" s="27"/>
    </row>
    <row r="1066" spans="1:4" x14ac:dyDescent="0.25">
      <c r="A1066" s="12" t="e">
        <f>IF(($A1065+1)&lt;(12*MIN('Расчет пенсии'!$B$6,'Расчет пенсии'!$B$7)),$A1065+1,"")</f>
        <v>#VALUE!</v>
      </c>
      <c r="B1066" s="11">
        <f>IFERROR(IF(A1066="","",'Расчет пенсии'!$B$9),0)</f>
        <v>0</v>
      </c>
      <c r="C1066" s="24">
        <f>IFERROR(B1066*(1+'Расчет пенсии'!$B$11)^((12*'Расчет пенсии'!$B$7-'Будущие взносы ЛЧ'!A1066)/12),0)</f>
        <v>0</v>
      </c>
      <c r="D1066" s="27"/>
    </row>
    <row r="1067" spans="1:4" x14ac:dyDescent="0.25">
      <c r="A1067" s="12" t="e">
        <f>IF(($A1066+1)&lt;(12*MIN('Расчет пенсии'!$B$6,'Расчет пенсии'!$B$7)),$A1066+1,"")</f>
        <v>#VALUE!</v>
      </c>
      <c r="B1067" s="11">
        <f>IFERROR(IF(A1067="","",'Расчет пенсии'!$B$9),0)</f>
        <v>0</v>
      </c>
      <c r="C1067" s="24">
        <f>IFERROR(B1067*(1+'Расчет пенсии'!$B$11)^((12*'Расчет пенсии'!$B$7-'Будущие взносы ЛЧ'!A1067)/12),0)</f>
        <v>0</v>
      </c>
      <c r="D1067" s="27"/>
    </row>
    <row r="1068" spans="1:4" x14ac:dyDescent="0.25">
      <c r="A1068" s="12" t="e">
        <f>IF(($A1067+1)&lt;(12*MIN('Расчет пенсии'!$B$6,'Расчет пенсии'!$B$7)),$A1067+1,"")</f>
        <v>#VALUE!</v>
      </c>
      <c r="B1068" s="11">
        <f>IFERROR(IF(A1068="","",'Расчет пенсии'!$B$9),0)</f>
        <v>0</v>
      </c>
      <c r="C1068" s="24">
        <f>IFERROR(B1068*(1+'Расчет пенсии'!$B$11)^((12*'Расчет пенсии'!$B$7-'Будущие взносы ЛЧ'!A1068)/12),0)</f>
        <v>0</v>
      </c>
      <c r="D1068" s="27"/>
    </row>
    <row r="1069" spans="1:4" x14ac:dyDescent="0.25">
      <c r="A1069" s="12" t="e">
        <f>IF(($A1068+1)&lt;(12*MIN('Расчет пенсии'!$B$6,'Расчет пенсии'!$B$7)),$A1068+1,"")</f>
        <v>#VALUE!</v>
      </c>
      <c r="B1069" s="11">
        <f>IFERROR(IF(A1069="","",'Расчет пенсии'!$B$9),0)</f>
        <v>0</v>
      </c>
      <c r="C1069" s="24">
        <f>IFERROR(B1069*(1+'Расчет пенсии'!$B$11)^((12*'Расчет пенсии'!$B$7-'Будущие взносы ЛЧ'!A1069)/12),0)</f>
        <v>0</v>
      </c>
      <c r="D1069" s="27"/>
    </row>
    <row r="1070" spans="1:4" x14ac:dyDescent="0.25">
      <c r="A1070" s="12" t="e">
        <f>IF(($A1069+1)&lt;(12*MIN('Расчет пенсии'!$B$6,'Расчет пенсии'!$B$7)),$A1069+1,"")</f>
        <v>#VALUE!</v>
      </c>
      <c r="B1070" s="11">
        <f>IFERROR(IF(A1070="","",'Расчет пенсии'!$B$9),0)</f>
        <v>0</v>
      </c>
      <c r="C1070" s="24">
        <f>IFERROR(B1070*(1+'Расчет пенсии'!$B$11)^((12*'Расчет пенсии'!$B$7-'Будущие взносы ЛЧ'!A1070)/12),0)</f>
        <v>0</v>
      </c>
      <c r="D1070" s="27"/>
    </row>
    <row r="1071" spans="1:4" x14ac:dyDescent="0.25">
      <c r="A1071" s="12" t="e">
        <f>IF(($A1070+1)&lt;(12*MIN('Расчет пенсии'!$B$6,'Расчет пенсии'!$B$7)),$A1070+1,"")</f>
        <v>#VALUE!</v>
      </c>
      <c r="B1071" s="11">
        <f>IFERROR(IF(A1071="","",'Расчет пенсии'!$B$9),0)</f>
        <v>0</v>
      </c>
      <c r="C1071" s="24">
        <f>IFERROR(B1071*(1+'Расчет пенсии'!$B$11)^((12*'Расчет пенсии'!$B$7-'Будущие взносы ЛЧ'!A1071)/12),0)</f>
        <v>0</v>
      </c>
      <c r="D1071" s="27"/>
    </row>
    <row r="1072" spans="1:4" x14ac:dyDescent="0.25">
      <c r="A1072" s="12" t="e">
        <f>IF(($A1071+1)&lt;(12*MIN('Расчет пенсии'!$B$6,'Расчет пенсии'!$B$7)),$A1071+1,"")</f>
        <v>#VALUE!</v>
      </c>
      <c r="B1072" s="11">
        <f>IFERROR(IF(A1072="","",'Расчет пенсии'!$B$9),0)</f>
        <v>0</v>
      </c>
      <c r="C1072" s="24">
        <f>IFERROR(B1072*(1+'Расчет пенсии'!$B$11)^((12*'Расчет пенсии'!$B$7-'Будущие взносы ЛЧ'!A1072)/12),0)</f>
        <v>0</v>
      </c>
      <c r="D1072" s="27"/>
    </row>
    <row r="1073" spans="1:4" x14ac:dyDescent="0.25">
      <c r="A1073" s="12" t="e">
        <f>IF(($A1072+1)&lt;(12*MIN('Расчет пенсии'!$B$6,'Расчет пенсии'!$B$7)),$A1072+1,"")</f>
        <v>#VALUE!</v>
      </c>
      <c r="B1073" s="11">
        <f>IFERROR(IF(A1073="","",'Расчет пенсии'!$B$9),0)</f>
        <v>0</v>
      </c>
      <c r="C1073" s="24">
        <f>IFERROR(B1073*(1+'Расчет пенсии'!$B$11)^((12*'Расчет пенсии'!$B$7-'Будущие взносы ЛЧ'!A1073)/12),0)</f>
        <v>0</v>
      </c>
      <c r="D1073" s="27"/>
    </row>
    <row r="1074" spans="1:4" x14ac:dyDescent="0.25">
      <c r="A1074" s="12" t="e">
        <f>IF(($A1073+1)&lt;(12*MIN('Расчет пенсии'!$B$6,'Расчет пенсии'!$B$7)),$A1073+1,"")</f>
        <v>#VALUE!</v>
      </c>
      <c r="B1074" s="11">
        <f>IFERROR(IF(A1074="","",'Расчет пенсии'!$B$9),0)</f>
        <v>0</v>
      </c>
      <c r="C1074" s="24">
        <f>IFERROR(B1074*(1+'Расчет пенсии'!$B$11)^((12*'Расчет пенсии'!$B$7-'Будущие взносы ЛЧ'!A1074)/12),0)</f>
        <v>0</v>
      </c>
      <c r="D1074" s="27"/>
    </row>
    <row r="1075" spans="1:4" x14ac:dyDescent="0.25">
      <c r="A1075" s="12" t="e">
        <f>IF(($A1074+1)&lt;(12*MIN('Расчет пенсии'!$B$6,'Расчет пенсии'!$B$7)),$A1074+1,"")</f>
        <v>#VALUE!</v>
      </c>
      <c r="B1075" s="11">
        <f>IFERROR(IF(A1075="","",'Расчет пенсии'!$B$9),0)</f>
        <v>0</v>
      </c>
      <c r="C1075" s="24">
        <f>IFERROR(B1075*(1+'Расчет пенсии'!$B$11)^((12*'Расчет пенсии'!$B$7-'Будущие взносы ЛЧ'!A1075)/12),0)</f>
        <v>0</v>
      </c>
      <c r="D1075" s="27"/>
    </row>
    <row r="1076" spans="1:4" x14ac:dyDescent="0.25">
      <c r="A1076" s="12" t="e">
        <f>IF(($A1075+1)&lt;(12*MIN('Расчет пенсии'!$B$6,'Расчет пенсии'!$B$7)),$A1075+1,"")</f>
        <v>#VALUE!</v>
      </c>
      <c r="B1076" s="11">
        <f>IFERROR(IF(A1076="","",'Расчет пенсии'!$B$9),0)</f>
        <v>0</v>
      </c>
      <c r="C1076" s="24">
        <f>IFERROR(B1076*(1+'Расчет пенсии'!$B$11)^((12*'Расчет пенсии'!$B$7-'Будущие взносы ЛЧ'!A1076)/12),0)</f>
        <v>0</v>
      </c>
      <c r="D1076" s="27"/>
    </row>
    <row r="1077" spans="1:4" x14ac:dyDescent="0.25">
      <c r="A1077" s="12" t="e">
        <f>IF(($A1076+1)&lt;(12*MIN('Расчет пенсии'!$B$6,'Расчет пенсии'!$B$7)),$A1076+1,"")</f>
        <v>#VALUE!</v>
      </c>
      <c r="B1077" s="11">
        <f>IFERROR(IF(A1077="","",'Расчет пенсии'!$B$9),0)</f>
        <v>0</v>
      </c>
      <c r="C1077" s="24">
        <f>IFERROR(B1077*(1+'Расчет пенсии'!$B$11)^((12*'Расчет пенсии'!$B$7-'Будущие взносы ЛЧ'!A1077)/12),0)</f>
        <v>0</v>
      </c>
      <c r="D1077" s="27"/>
    </row>
    <row r="1078" spans="1:4" x14ac:dyDescent="0.25">
      <c r="A1078" s="12" t="e">
        <f>IF(($A1077+1)&lt;(12*MIN('Расчет пенсии'!$B$6,'Расчет пенсии'!$B$7)),$A1077+1,"")</f>
        <v>#VALUE!</v>
      </c>
      <c r="B1078" s="11">
        <f>IFERROR(IF(A1078="","",'Расчет пенсии'!$B$9),0)</f>
        <v>0</v>
      </c>
      <c r="C1078" s="24">
        <f>IFERROR(B1078*(1+'Расчет пенсии'!$B$11)^((12*'Расчет пенсии'!$B$7-'Будущие взносы ЛЧ'!A1078)/12),0)</f>
        <v>0</v>
      </c>
      <c r="D1078" s="27"/>
    </row>
    <row r="1079" spans="1:4" x14ac:dyDescent="0.25">
      <c r="A1079" s="12" t="e">
        <f>IF(($A1078+1)&lt;(12*MIN('Расчет пенсии'!$B$6,'Расчет пенсии'!$B$7)),$A1078+1,"")</f>
        <v>#VALUE!</v>
      </c>
      <c r="B1079" s="11">
        <f>IFERROR(IF(A1079="","",'Расчет пенсии'!$B$9),0)</f>
        <v>0</v>
      </c>
      <c r="C1079" s="24">
        <f>IFERROR(B1079*(1+'Расчет пенсии'!$B$11)^((12*'Расчет пенсии'!$B$7-'Будущие взносы ЛЧ'!A1079)/12),0)</f>
        <v>0</v>
      </c>
      <c r="D1079" s="27"/>
    </row>
    <row r="1080" spans="1:4" x14ac:dyDescent="0.25">
      <c r="A1080" s="12" t="e">
        <f>IF(($A1079+1)&lt;(12*MIN('Расчет пенсии'!$B$6,'Расчет пенсии'!$B$7)),$A1079+1,"")</f>
        <v>#VALUE!</v>
      </c>
      <c r="B1080" s="11">
        <f>IFERROR(IF(A1080="","",'Расчет пенсии'!$B$9),0)</f>
        <v>0</v>
      </c>
      <c r="C1080" s="24">
        <f>IFERROR(B1080*(1+'Расчет пенсии'!$B$11)^((12*'Расчет пенсии'!$B$7-'Будущие взносы ЛЧ'!A1080)/12),0)</f>
        <v>0</v>
      </c>
      <c r="D1080" s="27"/>
    </row>
    <row r="1081" spans="1:4" x14ac:dyDescent="0.25">
      <c r="A1081" s="12" t="e">
        <f>IF(($A1080+1)&lt;(12*MIN('Расчет пенсии'!$B$6,'Расчет пенсии'!$B$7)),$A1080+1,"")</f>
        <v>#VALUE!</v>
      </c>
      <c r="B1081" s="11">
        <f>IFERROR(IF(A1081="","",'Расчет пенсии'!$B$9),0)</f>
        <v>0</v>
      </c>
      <c r="C1081" s="24">
        <f>IFERROR(B1081*(1+'Расчет пенсии'!$B$11)^((12*'Расчет пенсии'!$B$7-'Будущие взносы ЛЧ'!A1081)/12),0)</f>
        <v>0</v>
      </c>
      <c r="D1081" s="27"/>
    </row>
    <row r="1082" spans="1:4" x14ac:dyDescent="0.25">
      <c r="A1082" s="12" t="e">
        <f>IF(($A1081+1)&lt;(12*MIN('Расчет пенсии'!$B$6,'Расчет пенсии'!$B$7)),$A1081+1,"")</f>
        <v>#VALUE!</v>
      </c>
      <c r="B1082" s="11">
        <f>IFERROR(IF(A1082="","",'Расчет пенсии'!$B$9),0)</f>
        <v>0</v>
      </c>
      <c r="C1082" s="24">
        <f>IFERROR(B1082*(1+'Расчет пенсии'!$B$11)^((12*'Расчет пенсии'!$B$7-'Будущие взносы ЛЧ'!A1082)/12),0)</f>
        <v>0</v>
      </c>
      <c r="D1082" s="27"/>
    </row>
    <row r="1083" spans="1:4" x14ac:dyDescent="0.25">
      <c r="A1083" s="12" t="e">
        <f>IF(($A1082+1)&lt;(12*MIN('Расчет пенсии'!$B$6,'Расчет пенсии'!$B$7)),$A1082+1,"")</f>
        <v>#VALUE!</v>
      </c>
      <c r="B1083" s="11">
        <f>IFERROR(IF(A1083="","",'Расчет пенсии'!$B$9),0)</f>
        <v>0</v>
      </c>
      <c r="C1083" s="24">
        <f>IFERROR(B1083*(1+'Расчет пенсии'!$B$11)^((12*'Расчет пенсии'!$B$7-'Будущие взносы ЛЧ'!A1083)/12),0)</f>
        <v>0</v>
      </c>
      <c r="D1083" s="27"/>
    </row>
    <row r="1084" spans="1:4" x14ac:dyDescent="0.25">
      <c r="A1084" s="12" t="e">
        <f>IF(($A1083+1)&lt;(12*MIN('Расчет пенсии'!$B$6,'Расчет пенсии'!$B$7)),$A1083+1,"")</f>
        <v>#VALUE!</v>
      </c>
      <c r="B1084" s="11">
        <f>IFERROR(IF(A1084="","",'Расчет пенсии'!$B$9),0)</f>
        <v>0</v>
      </c>
      <c r="C1084" s="24">
        <f>IFERROR(B1084*(1+'Расчет пенсии'!$B$11)^((12*'Расчет пенсии'!$B$7-'Будущие взносы ЛЧ'!A1084)/12),0)</f>
        <v>0</v>
      </c>
      <c r="D1084" s="27"/>
    </row>
    <row r="1085" spans="1:4" x14ac:dyDescent="0.25">
      <c r="A1085" s="12" t="e">
        <f>IF(($A1084+1)&lt;(12*MIN('Расчет пенсии'!$B$6,'Расчет пенсии'!$B$7)),$A1084+1,"")</f>
        <v>#VALUE!</v>
      </c>
      <c r="B1085" s="11">
        <f>IFERROR(IF(A1085="","",'Расчет пенсии'!$B$9),0)</f>
        <v>0</v>
      </c>
      <c r="C1085" s="24">
        <f>IFERROR(B1085*(1+'Расчет пенсии'!$B$11)^((12*'Расчет пенсии'!$B$7-'Будущие взносы ЛЧ'!A1085)/12),0)</f>
        <v>0</v>
      </c>
      <c r="D1085" s="27"/>
    </row>
    <row r="1086" spans="1:4" x14ac:dyDescent="0.25">
      <c r="A1086" s="12" t="e">
        <f>IF(($A1085+1)&lt;(12*MIN('Расчет пенсии'!$B$6,'Расчет пенсии'!$B$7)),$A1085+1,"")</f>
        <v>#VALUE!</v>
      </c>
      <c r="B1086" s="11">
        <f>IFERROR(IF(A1086="","",'Расчет пенсии'!$B$9),0)</f>
        <v>0</v>
      </c>
      <c r="C1086" s="24">
        <f>IFERROR(B1086*(1+'Расчет пенсии'!$B$11)^((12*'Расчет пенсии'!$B$7-'Будущие взносы ЛЧ'!A1086)/12),0)</f>
        <v>0</v>
      </c>
      <c r="D1086" s="27"/>
    </row>
    <row r="1087" spans="1:4" x14ac:dyDescent="0.25">
      <c r="A1087" s="12" t="e">
        <f>IF(($A1086+1)&lt;(12*MIN('Расчет пенсии'!$B$6,'Расчет пенсии'!$B$7)),$A1086+1,"")</f>
        <v>#VALUE!</v>
      </c>
      <c r="B1087" s="11">
        <f>IFERROR(IF(A1087="","",'Расчет пенсии'!$B$9),0)</f>
        <v>0</v>
      </c>
      <c r="C1087" s="24">
        <f>IFERROR(B1087*(1+'Расчет пенсии'!$B$11)^((12*'Расчет пенсии'!$B$7-'Будущие взносы ЛЧ'!A1087)/12),0)</f>
        <v>0</v>
      </c>
      <c r="D1087" s="27"/>
    </row>
    <row r="1088" spans="1:4" x14ac:dyDescent="0.25">
      <c r="A1088" s="12" t="e">
        <f>IF(($A1087+1)&lt;(12*MIN('Расчет пенсии'!$B$6,'Расчет пенсии'!$B$7)),$A1087+1,"")</f>
        <v>#VALUE!</v>
      </c>
      <c r="B1088" s="11">
        <f>IFERROR(IF(A1088="","",'Расчет пенсии'!$B$9),0)</f>
        <v>0</v>
      </c>
      <c r="C1088" s="24">
        <f>IFERROR(B1088*(1+'Расчет пенсии'!$B$11)^((12*'Расчет пенсии'!$B$7-'Будущие взносы ЛЧ'!A1088)/12),0)</f>
        <v>0</v>
      </c>
      <c r="D1088" s="27"/>
    </row>
    <row r="1089" spans="1:4" x14ac:dyDescent="0.25">
      <c r="A1089" s="12" t="e">
        <f>IF(($A1088+1)&lt;(12*MIN('Расчет пенсии'!$B$6,'Расчет пенсии'!$B$7)),$A1088+1,"")</f>
        <v>#VALUE!</v>
      </c>
      <c r="B1089" s="11">
        <f>IFERROR(IF(A1089="","",'Расчет пенсии'!$B$9),0)</f>
        <v>0</v>
      </c>
      <c r="C1089" s="24">
        <f>IFERROR(B1089*(1+'Расчет пенсии'!$B$11)^((12*'Расчет пенсии'!$B$7-'Будущие взносы ЛЧ'!A1089)/12),0)</f>
        <v>0</v>
      </c>
      <c r="D1089" s="27"/>
    </row>
    <row r="1090" spans="1:4" x14ac:dyDescent="0.25">
      <c r="A1090" s="12" t="e">
        <f>IF(($A1089+1)&lt;(12*MIN('Расчет пенсии'!$B$6,'Расчет пенсии'!$B$7)),$A1089+1,"")</f>
        <v>#VALUE!</v>
      </c>
      <c r="B1090" s="11">
        <f>IFERROR(IF(A1090="","",'Расчет пенсии'!$B$9),0)</f>
        <v>0</v>
      </c>
      <c r="C1090" s="24">
        <f>IFERROR(B1090*(1+'Расчет пенсии'!$B$11)^((12*'Расчет пенсии'!$B$7-'Будущие взносы ЛЧ'!A1090)/12),0)</f>
        <v>0</v>
      </c>
      <c r="D1090" s="27"/>
    </row>
    <row r="1091" spans="1:4" x14ac:dyDescent="0.25">
      <c r="A1091" s="12" t="e">
        <f>IF(($A1090+1)&lt;(12*MIN('Расчет пенсии'!$B$6,'Расчет пенсии'!$B$7)),$A1090+1,"")</f>
        <v>#VALUE!</v>
      </c>
      <c r="B1091" s="11">
        <f>IFERROR(IF(A1091="","",'Расчет пенсии'!$B$9),0)</f>
        <v>0</v>
      </c>
      <c r="C1091" s="24">
        <f>IFERROR(B1091*(1+'Расчет пенсии'!$B$11)^((12*'Расчет пенсии'!$B$7-'Будущие взносы ЛЧ'!A1091)/12),0)</f>
        <v>0</v>
      </c>
      <c r="D1091" s="27"/>
    </row>
    <row r="1092" spans="1:4" x14ac:dyDescent="0.25">
      <c r="A1092" s="12" t="e">
        <f>IF(($A1091+1)&lt;(12*MIN('Расчет пенсии'!$B$6,'Расчет пенсии'!$B$7)),$A1091+1,"")</f>
        <v>#VALUE!</v>
      </c>
      <c r="B1092" s="11">
        <f>IFERROR(IF(A1092="","",'Расчет пенсии'!$B$9),0)</f>
        <v>0</v>
      </c>
      <c r="C1092" s="24">
        <f>IFERROR(B1092*(1+'Расчет пенсии'!$B$11)^((12*'Расчет пенсии'!$B$7-'Будущие взносы ЛЧ'!A1092)/12),0)</f>
        <v>0</v>
      </c>
      <c r="D1092" s="27"/>
    </row>
    <row r="1093" spans="1:4" x14ac:dyDescent="0.25">
      <c r="A1093" s="12" t="e">
        <f>IF(($A1092+1)&lt;(12*MIN('Расчет пенсии'!$B$6,'Расчет пенсии'!$B$7)),$A1092+1,"")</f>
        <v>#VALUE!</v>
      </c>
      <c r="B1093" s="11">
        <f>IFERROR(IF(A1093="","",'Расчет пенсии'!$B$9),0)</f>
        <v>0</v>
      </c>
      <c r="C1093" s="24">
        <f>IFERROR(B1093*(1+'Расчет пенсии'!$B$11)^((12*'Расчет пенсии'!$B$7-'Будущие взносы ЛЧ'!A1093)/12),0)</f>
        <v>0</v>
      </c>
      <c r="D1093" s="27"/>
    </row>
    <row r="1094" spans="1:4" x14ac:dyDescent="0.25">
      <c r="A1094" s="12" t="e">
        <f>IF(($A1093+1)&lt;(12*MIN('Расчет пенсии'!$B$6,'Расчет пенсии'!$B$7)),$A1093+1,"")</f>
        <v>#VALUE!</v>
      </c>
      <c r="B1094" s="11">
        <f>IFERROR(IF(A1094="","",'Расчет пенсии'!$B$9),0)</f>
        <v>0</v>
      </c>
      <c r="C1094" s="24">
        <f>IFERROR(B1094*(1+'Расчет пенсии'!$B$11)^((12*'Расчет пенсии'!$B$7-'Будущие взносы ЛЧ'!A1094)/12),0)</f>
        <v>0</v>
      </c>
      <c r="D1094" s="27"/>
    </row>
    <row r="1095" spans="1:4" x14ac:dyDescent="0.25">
      <c r="A1095" s="12" t="e">
        <f>IF(($A1094+1)&lt;(12*MIN('Расчет пенсии'!$B$6,'Расчет пенсии'!$B$7)),$A1094+1,"")</f>
        <v>#VALUE!</v>
      </c>
      <c r="B1095" s="11">
        <f>IFERROR(IF(A1095="","",'Расчет пенсии'!$B$9),0)</f>
        <v>0</v>
      </c>
      <c r="C1095" s="24">
        <f>IFERROR(B1095*(1+'Расчет пенсии'!$B$11)^((12*'Расчет пенсии'!$B$7-'Будущие взносы ЛЧ'!A1095)/12),0)</f>
        <v>0</v>
      </c>
      <c r="D1095" s="27"/>
    </row>
    <row r="1096" spans="1:4" x14ac:dyDescent="0.25">
      <c r="A1096" s="12" t="e">
        <f>IF(($A1095+1)&lt;(12*MIN('Расчет пенсии'!$B$6,'Расчет пенсии'!$B$7)),$A1095+1,"")</f>
        <v>#VALUE!</v>
      </c>
      <c r="B1096" s="11">
        <f>IFERROR(IF(A1096="","",'Расчет пенсии'!$B$9),0)</f>
        <v>0</v>
      </c>
      <c r="C1096" s="24">
        <f>IFERROR(B1096*(1+'Расчет пенсии'!$B$11)^((12*'Расчет пенсии'!$B$7-'Будущие взносы ЛЧ'!A1096)/12),0)</f>
        <v>0</v>
      </c>
      <c r="D1096" s="27"/>
    </row>
    <row r="1097" spans="1:4" x14ac:dyDescent="0.25">
      <c r="A1097" s="12" t="e">
        <f>IF(($A1096+1)&lt;(12*MIN('Расчет пенсии'!$B$6,'Расчет пенсии'!$B$7)),$A1096+1,"")</f>
        <v>#VALUE!</v>
      </c>
      <c r="B1097" s="11">
        <f>IFERROR(IF(A1097="","",'Расчет пенсии'!$B$9),0)</f>
        <v>0</v>
      </c>
      <c r="C1097" s="24">
        <f>IFERROR(B1097*(1+'Расчет пенсии'!$B$11)^((12*'Расчет пенсии'!$B$7-'Будущие взносы ЛЧ'!A1097)/12),0)</f>
        <v>0</v>
      </c>
      <c r="D1097" s="27"/>
    </row>
    <row r="1098" spans="1:4" x14ac:dyDescent="0.25">
      <c r="A1098" s="12" t="e">
        <f>IF(($A1097+1)&lt;(12*MIN('Расчет пенсии'!$B$6,'Расчет пенсии'!$B$7)),$A1097+1,"")</f>
        <v>#VALUE!</v>
      </c>
      <c r="B1098" s="11">
        <f>IFERROR(IF(A1098="","",'Расчет пенсии'!$B$9),0)</f>
        <v>0</v>
      </c>
      <c r="C1098" s="24">
        <f>IFERROR(B1098*(1+'Расчет пенсии'!$B$11)^((12*'Расчет пенсии'!$B$7-'Будущие взносы ЛЧ'!A1098)/12),0)</f>
        <v>0</v>
      </c>
      <c r="D1098" s="27"/>
    </row>
    <row r="1099" spans="1:4" x14ac:dyDescent="0.25">
      <c r="A1099" s="12" t="e">
        <f>IF(($A1098+1)&lt;(12*MIN('Расчет пенсии'!$B$6,'Расчет пенсии'!$B$7)),$A1098+1,"")</f>
        <v>#VALUE!</v>
      </c>
      <c r="B1099" s="11">
        <f>IFERROR(IF(A1099="","",'Расчет пенсии'!$B$9),0)</f>
        <v>0</v>
      </c>
      <c r="C1099" s="24">
        <f>IFERROR(B1099*(1+'Расчет пенсии'!$B$11)^((12*'Расчет пенсии'!$B$7-'Будущие взносы ЛЧ'!A1099)/12),0)</f>
        <v>0</v>
      </c>
      <c r="D1099" s="27"/>
    </row>
    <row r="1100" spans="1:4" x14ac:dyDescent="0.25">
      <c r="A1100" s="12" t="e">
        <f>IF(($A1099+1)&lt;(12*MIN('Расчет пенсии'!$B$6,'Расчет пенсии'!$B$7)),$A1099+1,"")</f>
        <v>#VALUE!</v>
      </c>
      <c r="B1100" s="11">
        <f>IFERROR(IF(A1100="","",'Расчет пенсии'!$B$9),0)</f>
        <v>0</v>
      </c>
      <c r="C1100" s="24">
        <f>IFERROR(B1100*(1+'Расчет пенсии'!$B$11)^((12*'Расчет пенсии'!$B$7-'Будущие взносы ЛЧ'!A1100)/12),0)</f>
        <v>0</v>
      </c>
      <c r="D1100" s="27"/>
    </row>
    <row r="1101" spans="1:4" x14ac:dyDescent="0.25">
      <c r="A1101" s="12" t="e">
        <f>IF(($A1100+1)&lt;(12*MIN('Расчет пенсии'!$B$6,'Расчет пенсии'!$B$7)),$A1100+1,"")</f>
        <v>#VALUE!</v>
      </c>
      <c r="B1101" s="11">
        <f>IFERROR(IF(A1101="","",'Расчет пенсии'!$B$9),0)</f>
        <v>0</v>
      </c>
      <c r="C1101" s="24">
        <f>IFERROR(B1101*(1+'Расчет пенсии'!$B$11)^((12*'Расчет пенсии'!$B$7-'Будущие взносы ЛЧ'!A1101)/12),0)</f>
        <v>0</v>
      </c>
      <c r="D1101" s="27"/>
    </row>
    <row r="1102" spans="1:4" x14ac:dyDescent="0.25">
      <c r="A1102" s="12" t="e">
        <f>IF(($A1101+1)&lt;(12*MIN('Расчет пенсии'!$B$6,'Расчет пенсии'!$B$7)),$A1101+1,"")</f>
        <v>#VALUE!</v>
      </c>
      <c r="B1102" s="11">
        <f>IFERROR(IF(A1102="","",'Расчет пенсии'!$B$9),0)</f>
        <v>0</v>
      </c>
      <c r="C1102" s="24">
        <f>IFERROR(B1102*(1+'Расчет пенсии'!$B$11)^((12*'Расчет пенсии'!$B$7-'Будущие взносы ЛЧ'!A1102)/12),0)</f>
        <v>0</v>
      </c>
      <c r="D1102" s="27"/>
    </row>
    <row r="1103" spans="1:4" x14ac:dyDescent="0.25">
      <c r="A1103" s="12" t="e">
        <f>IF(($A1102+1)&lt;(12*MIN('Расчет пенсии'!$B$6,'Расчет пенсии'!$B$7)),$A1102+1,"")</f>
        <v>#VALUE!</v>
      </c>
      <c r="B1103" s="11">
        <f>IFERROR(IF(A1103="","",'Расчет пенсии'!$B$9),0)</f>
        <v>0</v>
      </c>
      <c r="C1103" s="24">
        <f>IFERROR(B1103*(1+'Расчет пенсии'!$B$11)^((12*'Расчет пенсии'!$B$7-'Будущие взносы ЛЧ'!A1103)/12),0)</f>
        <v>0</v>
      </c>
      <c r="D1103" s="27"/>
    </row>
    <row r="1104" spans="1:4" x14ac:dyDescent="0.25">
      <c r="A1104" s="12" t="e">
        <f>IF(($A1103+1)&lt;(12*MIN('Расчет пенсии'!$B$6,'Расчет пенсии'!$B$7)),$A1103+1,"")</f>
        <v>#VALUE!</v>
      </c>
      <c r="B1104" s="11">
        <f>IFERROR(IF(A1104="","",'Расчет пенсии'!$B$9),0)</f>
        <v>0</v>
      </c>
      <c r="C1104" s="24">
        <f>IFERROR(B1104*(1+'Расчет пенсии'!$B$11)^((12*'Расчет пенсии'!$B$7-'Будущие взносы ЛЧ'!A1104)/12),0)</f>
        <v>0</v>
      </c>
      <c r="D1104" s="27"/>
    </row>
    <row r="1105" spans="1:4" x14ac:dyDescent="0.25">
      <c r="A1105" s="12" t="e">
        <f>IF(($A1104+1)&lt;(12*MIN('Расчет пенсии'!$B$6,'Расчет пенсии'!$B$7)),$A1104+1,"")</f>
        <v>#VALUE!</v>
      </c>
      <c r="B1105" s="11">
        <f>IFERROR(IF(A1105="","",'Расчет пенсии'!$B$9),0)</f>
        <v>0</v>
      </c>
      <c r="C1105" s="24">
        <f>IFERROR(B1105*(1+'Расчет пенсии'!$B$11)^((12*'Расчет пенсии'!$B$7-'Будущие взносы ЛЧ'!A1105)/12),0)</f>
        <v>0</v>
      </c>
      <c r="D1105" s="27"/>
    </row>
    <row r="1106" spans="1:4" x14ac:dyDescent="0.25">
      <c r="A1106" s="12" t="e">
        <f>IF(($A1105+1)&lt;(12*MIN('Расчет пенсии'!$B$6,'Расчет пенсии'!$B$7)),$A1105+1,"")</f>
        <v>#VALUE!</v>
      </c>
      <c r="B1106" s="11">
        <f>IFERROR(IF(A1106="","",'Расчет пенсии'!$B$9),0)</f>
        <v>0</v>
      </c>
      <c r="C1106" s="24">
        <f>IFERROR(B1106*(1+'Расчет пенсии'!$B$11)^((12*'Расчет пенсии'!$B$7-'Будущие взносы ЛЧ'!A1106)/12),0)</f>
        <v>0</v>
      </c>
      <c r="D1106" s="27"/>
    </row>
    <row r="1107" spans="1:4" x14ac:dyDescent="0.25">
      <c r="A1107" s="12" t="e">
        <f>IF(($A1106+1)&lt;(12*MIN('Расчет пенсии'!$B$6,'Расчет пенсии'!$B$7)),$A1106+1,"")</f>
        <v>#VALUE!</v>
      </c>
      <c r="B1107" s="11">
        <f>IFERROR(IF(A1107="","",'Расчет пенсии'!$B$9),0)</f>
        <v>0</v>
      </c>
      <c r="C1107" s="24">
        <f>IFERROR(B1107*(1+'Расчет пенсии'!$B$11)^((12*'Расчет пенсии'!$B$7-'Будущие взносы ЛЧ'!A1107)/12),0)</f>
        <v>0</v>
      </c>
      <c r="D1107" s="27"/>
    </row>
    <row r="1108" spans="1:4" x14ac:dyDescent="0.25">
      <c r="A1108" s="12" t="e">
        <f>IF(($A1107+1)&lt;(12*MIN('Расчет пенсии'!$B$6,'Расчет пенсии'!$B$7)),$A1107+1,"")</f>
        <v>#VALUE!</v>
      </c>
      <c r="B1108" s="11">
        <f>IFERROR(IF(A1108="","",'Расчет пенсии'!$B$9),0)</f>
        <v>0</v>
      </c>
      <c r="C1108" s="24">
        <f>IFERROR(B1108*(1+'Расчет пенсии'!$B$11)^((12*'Расчет пенсии'!$B$7-'Будущие взносы ЛЧ'!A1108)/12),0)</f>
        <v>0</v>
      </c>
      <c r="D1108" s="27"/>
    </row>
    <row r="1109" spans="1:4" x14ac:dyDescent="0.25">
      <c r="A1109" s="12" t="e">
        <f>IF(($A1108+1)&lt;(12*MIN('Расчет пенсии'!$B$6,'Расчет пенсии'!$B$7)),$A1108+1,"")</f>
        <v>#VALUE!</v>
      </c>
      <c r="B1109" s="11">
        <f>IFERROR(IF(A1109="","",'Расчет пенсии'!$B$9),0)</f>
        <v>0</v>
      </c>
      <c r="C1109" s="24">
        <f>IFERROR(B1109*(1+'Расчет пенсии'!$B$11)^((12*'Расчет пенсии'!$B$7-'Будущие взносы ЛЧ'!A1109)/12),0)</f>
        <v>0</v>
      </c>
      <c r="D1109" s="27"/>
    </row>
    <row r="1110" spans="1:4" x14ac:dyDescent="0.25">
      <c r="A1110" s="12" t="e">
        <f>IF(($A1109+1)&lt;(12*MIN('Расчет пенсии'!$B$6,'Расчет пенсии'!$B$7)),$A1109+1,"")</f>
        <v>#VALUE!</v>
      </c>
      <c r="B1110" s="11">
        <f>IFERROR(IF(A1110="","",'Расчет пенсии'!$B$9),0)</f>
        <v>0</v>
      </c>
      <c r="C1110" s="24">
        <f>IFERROR(B1110*(1+'Расчет пенсии'!$B$11)^((12*'Расчет пенсии'!$B$7-'Будущие взносы ЛЧ'!A1110)/12),0)</f>
        <v>0</v>
      </c>
      <c r="D1110" s="27"/>
    </row>
    <row r="1111" spans="1:4" x14ac:dyDescent="0.25">
      <c r="A1111" s="12" t="e">
        <f>IF(($A1110+1)&lt;(12*MIN('Расчет пенсии'!$B$6,'Расчет пенсии'!$B$7)),$A1110+1,"")</f>
        <v>#VALUE!</v>
      </c>
      <c r="B1111" s="11">
        <f>IFERROR(IF(A1111="","",'Расчет пенсии'!$B$9),0)</f>
        <v>0</v>
      </c>
      <c r="C1111" s="24">
        <f>IFERROR(B1111*(1+'Расчет пенсии'!$B$11)^((12*'Расчет пенсии'!$B$7-'Будущие взносы ЛЧ'!A1111)/12),0)</f>
        <v>0</v>
      </c>
      <c r="D1111" s="27"/>
    </row>
    <row r="1112" spans="1:4" x14ac:dyDescent="0.25">
      <c r="A1112" s="12" t="e">
        <f>IF(($A1111+1)&lt;(12*MIN('Расчет пенсии'!$B$6,'Расчет пенсии'!$B$7)),$A1111+1,"")</f>
        <v>#VALUE!</v>
      </c>
      <c r="B1112" s="11">
        <f>IFERROR(IF(A1112="","",'Расчет пенсии'!$B$9),0)</f>
        <v>0</v>
      </c>
      <c r="C1112" s="24">
        <f>IFERROR(B1112*(1+'Расчет пенсии'!$B$11)^((12*'Расчет пенсии'!$B$7-'Будущие взносы ЛЧ'!A1112)/12),0)</f>
        <v>0</v>
      </c>
      <c r="D1112" s="27"/>
    </row>
    <row r="1113" spans="1:4" x14ac:dyDescent="0.25">
      <c r="A1113" s="12" t="e">
        <f>IF(($A1112+1)&lt;(12*MIN('Расчет пенсии'!$B$6,'Расчет пенсии'!$B$7)),$A1112+1,"")</f>
        <v>#VALUE!</v>
      </c>
      <c r="B1113" s="11">
        <f>IFERROR(IF(A1113="","",'Расчет пенсии'!$B$9),0)</f>
        <v>0</v>
      </c>
      <c r="C1113" s="24">
        <f>IFERROR(B1113*(1+'Расчет пенсии'!$B$11)^((12*'Расчет пенсии'!$B$7-'Будущие взносы ЛЧ'!A1113)/12),0)</f>
        <v>0</v>
      </c>
      <c r="D1113" s="27"/>
    </row>
    <row r="1114" spans="1:4" x14ac:dyDescent="0.25">
      <c r="A1114" s="12" t="e">
        <f>IF(($A1113+1)&lt;(12*MIN('Расчет пенсии'!$B$6,'Расчет пенсии'!$B$7)),$A1113+1,"")</f>
        <v>#VALUE!</v>
      </c>
      <c r="B1114" s="11">
        <f>IFERROR(IF(A1114="","",'Расчет пенсии'!$B$9),0)</f>
        <v>0</v>
      </c>
      <c r="C1114" s="24">
        <f>IFERROR(B1114*(1+'Расчет пенсии'!$B$11)^((12*'Расчет пенсии'!$B$7-'Будущие взносы ЛЧ'!A1114)/12),0)</f>
        <v>0</v>
      </c>
      <c r="D1114" s="27"/>
    </row>
    <row r="1115" spans="1:4" x14ac:dyDescent="0.25">
      <c r="A1115" s="12" t="e">
        <f>IF(($A1114+1)&lt;(12*MIN('Расчет пенсии'!$B$6,'Расчет пенсии'!$B$7)),$A1114+1,"")</f>
        <v>#VALUE!</v>
      </c>
      <c r="B1115" s="11">
        <f>IFERROR(IF(A1115="","",'Расчет пенсии'!$B$9),0)</f>
        <v>0</v>
      </c>
      <c r="C1115" s="24">
        <f>IFERROR(B1115*(1+'Расчет пенсии'!$B$11)^((12*'Расчет пенсии'!$B$7-'Будущие взносы ЛЧ'!A1115)/12),0)</f>
        <v>0</v>
      </c>
      <c r="D1115" s="27"/>
    </row>
    <row r="1116" spans="1:4" x14ac:dyDescent="0.25">
      <c r="A1116" s="12" t="e">
        <f>IF(($A1115+1)&lt;(12*MIN('Расчет пенсии'!$B$6,'Расчет пенсии'!$B$7)),$A1115+1,"")</f>
        <v>#VALUE!</v>
      </c>
      <c r="B1116" s="11">
        <f>IFERROR(IF(A1116="","",'Расчет пенсии'!$B$9),0)</f>
        <v>0</v>
      </c>
      <c r="C1116" s="24">
        <f>IFERROR(B1116*(1+'Расчет пенсии'!$B$11)^((12*'Расчет пенсии'!$B$7-'Будущие взносы ЛЧ'!A1116)/12),0)</f>
        <v>0</v>
      </c>
      <c r="D1116" s="27"/>
    </row>
    <row r="1117" spans="1:4" x14ac:dyDescent="0.25">
      <c r="A1117" s="12" t="e">
        <f>IF(($A1116+1)&lt;(12*MIN('Расчет пенсии'!$B$6,'Расчет пенсии'!$B$7)),$A1116+1,"")</f>
        <v>#VALUE!</v>
      </c>
      <c r="B1117" s="11">
        <f>IFERROR(IF(A1117="","",'Расчет пенсии'!$B$9),0)</f>
        <v>0</v>
      </c>
      <c r="C1117" s="24">
        <f>IFERROR(B1117*(1+'Расчет пенсии'!$B$11)^((12*'Расчет пенсии'!$B$7-'Будущие взносы ЛЧ'!A1117)/12),0)</f>
        <v>0</v>
      </c>
      <c r="D1117" s="27"/>
    </row>
    <row r="1118" spans="1:4" x14ac:dyDescent="0.25">
      <c r="A1118" s="12" t="e">
        <f>IF(($A1117+1)&lt;(12*MIN('Расчет пенсии'!$B$6,'Расчет пенсии'!$B$7)),$A1117+1,"")</f>
        <v>#VALUE!</v>
      </c>
      <c r="B1118" s="11">
        <f>IFERROR(IF(A1118="","",'Расчет пенсии'!$B$9),0)</f>
        <v>0</v>
      </c>
      <c r="C1118" s="24">
        <f>IFERROR(B1118*(1+'Расчет пенсии'!$B$11)^((12*'Расчет пенсии'!$B$7-'Будущие взносы ЛЧ'!A1118)/12),0)</f>
        <v>0</v>
      </c>
      <c r="D1118" s="27"/>
    </row>
    <row r="1119" spans="1:4" x14ac:dyDescent="0.25">
      <c r="A1119" s="12" t="e">
        <f>IF(($A1118+1)&lt;(12*MIN('Расчет пенсии'!$B$6,'Расчет пенсии'!$B$7)),$A1118+1,"")</f>
        <v>#VALUE!</v>
      </c>
      <c r="B1119" s="11">
        <f>IFERROR(IF(A1119="","",'Расчет пенсии'!$B$9),0)</f>
        <v>0</v>
      </c>
      <c r="C1119" s="24">
        <f>IFERROR(B1119*(1+'Расчет пенсии'!$B$11)^((12*'Расчет пенсии'!$B$7-'Будущие взносы ЛЧ'!A1119)/12),0)</f>
        <v>0</v>
      </c>
      <c r="D1119" s="27"/>
    </row>
    <row r="1120" spans="1:4" x14ac:dyDescent="0.25">
      <c r="A1120" s="12" t="e">
        <f>IF(($A1119+1)&lt;(12*MIN('Расчет пенсии'!$B$6,'Расчет пенсии'!$B$7)),$A1119+1,"")</f>
        <v>#VALUE!</v>
      </c>
      <c r="B1120" s="11">
        <f>IFERROR(IF(A1120="","",'Расчет пенсии'!$B$9),0)</f>
        <v>0</v>
      </c>
      <c r="C1120" s="24">
        <f>IFERROR(B1120*(1+'Расчет пенсии'!$B$11)^((12*'Расчет пенсии'!$B$7-'Будущие взносы ЛЧ'!A1120)/12),0)</f>
        <v>0</v>
      </c>
      <c r="D1120" s="27"/>
    </row>
    <row r="1121" spans="1:4" x14ac:dyDescent="0.25">
      <c r="A1121" s="12" t="e">
        <f>IF(($A1120+1)&lt;(12*MIN('Расчет пенсии'!$B$6,'Расчет пенсии'!$B$7)),$A1120+1,"")</f>
        <v>#VALUE!</v>
      </c>
      <c r="B1121" s="11">
        <f>IFERROR(IF(A1121="","",'Расчет пенсии'!$B$9),0)</f>
        <v>0</v>
      </c>
      <c r="C1121" s="24">
        <f>IFERROR(B1121*(1+'Расчет пенсии'!$B$11)^((12*'Расчет пенсии'!$B$7-'Будущие взносы ЛЧ'!A1121)/12),0)</f>
        <v>0</v>
      </c>
      <c r="D1121" s="27"/>
    </row>
    <row r="1122" spans="1:4" x14ac:dyDescent="0.25">
      <c r="A1122" s="12" t="e">
        <f>IF(($A1121+1)&lt;(12*MIN('Расчет пенсии'!$B$6,'Расчет пенсии'!$B$7)),$A1121+1,"")</f>
        <v>#VALUE!</v>
      </c>
      <c r="B1122" s="11">
        <f>IFERROR(IF(A1122="","",'Расчет пенсии'!$B$9),0)</f>
        <v>0</v>
      </c>
      <c r="C1122" s="24">
        <f>IFERROR(B1122*(1+'Расчет пенсии'!$B$11)^((12*'Расчет пенсии'!$B$7-'Будущие взносы ЛЧ'!A1122)/12),0)</f>
        <v>0</v>
      </c>
      <c r="D1122" s="27"/>
    </row>
    <row r="1123" spans="1:4" x14ac:dyDescent="0.25">
      <c r="A1123" s="12" t="e">
        <f>IF(($A1122+1)&lt;(12*MIN('Расчет пенсии'!$B$6,'Расчет пенсии'!$B$7)),$A1122+1,"")</f>
        <v>#VALUE!</v>
      </c>
      <c r="B1123" s="11">
        <f>IFERROR(IF(A1123="","",'Расчет пенсии'!$B$9),0)</f>
        <v>0</v>
      </c>
      <c r="C1123" s="24">
        <f>IFERROR(B1123*(1+'Расчет пенсии'!$B$11)^((12*'Расчет пенсии'!$B$7-'Будущие взносы ЛЧ'!A1123)/12),0)</f>
        <v>0</v>
      </c>
      <c r="D1123" s="27"/>
    </row>
    <row r="1124" spans="1:4" x14ac:dyDescent="0.25">
      <c r="A1124" s="12" t="e">
        <f>IF(($A1123+1)&lt;(12*MIN('Расчет пенсии'!$B$6,'Расчет пенсии'!$B$7)),$A1123+1,"")</f>
        <v>#VALUE!</v>
      </c>
      <c r="B1124" s="11">
        <f>IFERROR(IF(A1124="","",'Расчет пенсии'!$B$9),0)</f>
        <v>0</v>
      </c>
      <c r="C1124" s="24">
        <f>IFERROR(B1124*(1+'Расчет пенсии'!$B$11)^((12*'Расчет пенсии'!$B$7-'Будущие взносы ЛЧ'!A1124)/12),0)</f>
        <v>0</v>
      </c>
      <c r="D1124" s="27"/>
    </row>
    <row r="1125" spans="1:4" x14ac:dyDescent="0.25">
      <c r="A1125" s="12" t="e">
        <f>IF(($A1124+1)&lt;(12*MIN('Расчет пенсии'!$B$6,'Расчет пенсии'!$B$7)),$A1124+1,"")</f>
        <v>#VALUE!</v>
      </c>
      <c r="B1125" s="11">
        <f>IFERROR(IF(A1125="","",'Расчет пенсии'!$B$9),0)</f>
        <v>0</v>
      </c>
      <c r="C1125" s="24">
        <f>IFERROR(B1125*(1+'Расчет пенсии'!$B$11)^((12*'Расчет пенсии'!$B$7-'Будущие взносы ЛЧ'!A1125)/12),0)</f>
        <v>0</v>
      </c>
      <c r="D1125" s="27"/>
    </row>
    <row r="1126" spans="1:4" x14ac:dyDescent="0.25">
      <c r="A1126" s="12" t="e">
        <f>IF(($A1125+1)&lt;(12*MIN('Расчет пенсии'!$B$6,'Расчет пенсии'!$B$7)),$A1125+1,"")</f>
        <v>#VALUE!</v>
      </c>
      <c r="B1126" s="11">
        <f>IFERROR(IF(A1126="","",'Расчет пенсии'!$B$9),0)</f>
        <v>0</v>
      </c>
      <c r="C1126" s="24">
        <f>IFERROR(B1126*(1+'Расчет пенсии'!$B$11)^((12*'Расчет пенсии'!$B$7-'Будущие взносы ЛЧ'!A1126)/12),0)</f>
        <v>0</v>
      </c>
      <c r="D1126" s="27"/>
    </row>
    <row r="1127" spans="1:4" x14ac:dyDescent="0.25">
      <c r="A1127" s="12" t="e">
        <f>IF(($A1126+1)&lt;(12*MIN('Расчет пенсии'!$B$6,'Расчет пенсии'!$B$7)),$A1126+1,"")</f>
        <v>#VALUE!</v>
      </c>
      <c r="B1127" s="11">
        <f>IFERROR(IF(A1127="","",'Расчет пенсии'!$B$9),0)</f>
        <v>0</v>
      </c>
      <c r="C1127" s="24">
        <f>IFERROR(B1127*(1+'Расчет пенсии'!$B$11)^((12*'Расчет пенсии'!$B$7-'Будущие взносы ЛЧ'!A1127)/12),0)</f>
        <v>0</v>
      </c>
      <c r="D1127" s="27"/>
    </row>
    <row r="1128" spans="1:4" x14ac:dyDescent="0.25">
      <c r="A1128" s="12" t="e">
        <f>IF(($A1127+1)&lt;(12*MIN('Расчет пенсии'!$B$6,'Расчет пенсии'!$B$7)),$A1127+1,"")</f>
        <v>#VALUE!</v>
      </c>
      <c r="B1128" s="11">
        <f>IFERROR(IF(A1128="","",'Расчет пенсии'!$B$9),0)</f>
        <v>0</v>
      </c>
      <c r="C1128" s="24">
        <f>IFERROR(B1128*(1+'Расчет пенсии'!$B$11)^((12*'Расчет пенсии'!$B$7-'Будущие взносы ЛЧ'!A1128)/12),0)</f>
        <v>0</v>
      </c>
      <c r="D1128" s="27"/>
    </row>
    <row r="1129" spans="1:4" x14ac:dyDescent="0.25">
      <c r="A1129" s="12" t="e">
        <f>IF(($A1128+1)&lt;(12*MIN('Расчет пенсии'!$B$6,'Расчет пенсии'!$B$7)),$A1128+1,"")</f>
        <v>#VALUE!</v>
      </c>
      <c r="B1129" s="11">
        <f>IFERROR(IF(A1129="","",'Расчет пенсии'!$B$9),0)</f>
        <v>0</v>
      </c>
      <c r="C1129" s="24">
        <f>IFERROR(B1129*(1+'Расчет пенсии'!$B$11)^((12*'Расчет пенсии'!$B$7-'Будущие взносы ЛЧ'!A1129)/12),0)</f>
        <v>0</v>
      </c>
      <c r="D1129" s="27"/>
    </row>
    <row r="1130" spans="1:4" x14ac:dyDescent="0.25">
      <c r="A1130" s="12" t="e">
        <f>IF(($A1129+1)&lt;(12*MIN('Расчет пенсии'!$B$6,'Расчет пенсии'!$B$7)),$A1129+1,"")</f>
        <v>#VALUE!</v>
      </c>
      <c r="B1130" s="11">
        <f>IFERROR(IF(A1130="","",'Расчет пенсии'!$B$9),0)</f>
        <v>0</v>
      </c>
      <c r="C1130" s="24">
        <f>IFERROR(B1130*(1+'Расчет пенсии'!$B$11)^((12*'Расчет пенсии'!$B$7-'Будущие взносы ЛЧ'!A1130)/12),0)</f>
        <v>0</v>
      </c>
      <c r="D1130" s="27"/>
    </row>
    <row r="1131" spans="1:4" x14ac:dyDescent="0.25">
      <c r="A1131" s="12" t="e">
        <f>IF(($A1130+1)&lt;(12*MIN('Расчет пенсии'!$B$6,'Расчет пенсии'!$B$7)),$A1130+1,"")</f>
        <v>#VALUE!</v>
      </c>
      <c r="B1131" s="11">
        <f>IFERROR(IF(A1131="","",'Расчет пенсии'!$B$9),0)</f>
        <v>0</v>
      </c>
      <c r="C1131" s="24">
        <f>IFERROR(B1131*(1+'Расчет пенсии'!$B$11)^((12*'Расчет пенсии'!$B$7-'Будущие взносы ЛЧ'!A1131)/12),0)</f>
        <v>0</v>
      </c>
      <c r="D1131" s="27"/>
    </row>
    <row r="1132" spans="1:4" x14ac:dyDescent="0.25">
      <c r="A1132" s="12" t="e">
        <f>IF(($A1131+1)&lt;(12*MIN('Расчет пенсии'!$B$6,'Расчет пенсии'!$B$7)),$A1131+1,"")</f>
        <v>#VALUE!</v>
      </c>
      <c r="B1132" s="11">
        <f>IFERROR(IF(A1132="","",'Расчет пенсии'!$B$9),0)</f>
        <v>0</v>
      </c>
      <c r="C1132" s="24">
        <f>IFERROR(B1132*(1+'Расчет пенсии'!$B$11)^((12*'Расчет пенсии'!$B$7-'Будущие взносы ЛЧ'!A1132)/12),0)</f>
        <v>0</v>
      </c>
      <c r="D1132" s="27"/>
    </row>
    <row r="1133" spans="1:4" x14ac:dyDescent="0.25">
      <c r="A1133" s="12" t="e">
        <f>IF(($A1132+1)&lt;(12*MIN('Расчет пенсии'!$B$6,'Расчет пенсии'!$B$7)),$A1132+1,"")</f>
        <v>#VALUE!</v>
      </c>
      <c r="B1133" s="11">
        <f>IFERROR(IF(A1133="","",'Расчет пенсии'!$B$9),0)</f>
        <v>0</v>
      </c>
      <c r="C1133" s="24">
        <f>IFERROR(B1133*(1+'Расчет пенсии'!$B$11)^((12*'Расчет пенсии'!$B$7-'Будущие взносы ЛЧ'!A1133)/12),0)</f>
        <v>0</v>
      </c>
      <c r="D1133" s="27"/>
    </row>
    <row r="1134" spans="1:4" x14ac:dyDescent="0.25">
      <c r="A1134" s="12" t="e">
        <f>IF(($A1133+1)&lt;(12*MIN('Расчет пенсии'!$B$6,'Расчет пенсии'!$B$7)),$A1133+1,"")</f>
        <v>#VALUE!</v>
      </c>
      <c r="B1134" s="11">
        <f>IFERROR(IF(A1134="","",'Расчет пенсии'!$B$9),0)</f>
        <v>0</v>
      </c>
      <c r="C1134" s="24">
        <f>IFERROR(B1134*(1+'Расчет пенсии'!$B$11)^((12*'Расчет пенсии'!$B$7-'Будущие взносы ЛЧ'!A1134)/12),0)</f>
        <v>0</v>
      </c>
      <c r="D1134" s="27"/>
    </row>
    <row r="1135" spans="1:4" x14ac:dyDescent="0.25">
      <c r="A1135" s="12" t="e">
        <f>IF(($A1134+1)&lt;(12*MIN('Расчет пенсии'!$B$6,'Расчет пенсии'!$B$7)),$A1134+1,"")</f>
        <v>#VALUE!</v>
      </c>
      <c r="B1135" s="11">
        <f>IFERROR(IF(A1135="","",'Расчет пенсии'!$B$9),0)</f>
        <v>0</v>
      </c>
      <c r="C1135" s="24">
        <f>IFERROR(B1135*(1+'Расчет пенсии'!$B$11)^((12*'Расчет пенсии'!$B$7-'Будущие взносы ЛЧ'!A1135)/12),0)</f>
        <v>0</v>
      </c>
      <c r="D1135" s="27"/>
    </row>
    <row r="1136" spans="1:4" x14ac:dyDescent="0.25">
      <c r="A1136" s="12" t="e">
        <f>IF(($A1135+1)&lt;(12*MIN('Расчет пенсии'!$B$6,'Расчет пенсии'!$B$7)),$A1135+1,"")</f>
        <v>#VALUE!</v>
      </c>
      <c r="B1136" s="11">
        <f>IFERROR(IF(A1136="","",'Расчет пенсии'!$B$9),0)</f>
        <v>0</v>
      </c>
      <c r="C1136" s="24">
        <f>IFERROR(B1136*(1+'Расчет пенсии'!$B$11)^((12*'Расчет пенсии'!$B$7-'Будущие взносы ЛЧ'!A1136)/12),0)</f>
        <v>0</v>
      </c>
      <c r="D1136" s="27"/>
    </row>
    <row r="1137" spans="1:4" x14ac:dyDescent="0.25">
      <c r="A1137" s="12" t="e">
        <f>IF(($A1136+1)&lt;(12*MIN('Расчет пенсии'!$B$6,'Расчет пенсии'!$B$7)),$A1136+1,"")</f>
        <v>#VALUE!</v>
      </c>
      <c r="B1137" s="11">
        <f>IFERROR(IF(A1137="","",'Расчет пенсии'!$B$9),0)</f>
        <v>0</v>
      </c>
      <c r="C1137" s="24">
        <f>IFERROR(B1137*(1+'Расчет пенсии'!$B$11)^((12*'Расчет пенсии'!$B$7-'Будущие взносы ЛЧ'!A1137)/12),0)</f>
        <v>0</v>
      </c>
      <c r="D1137" s="27"/>
    </row>
    <row r="1138" spans="1:4" x14ac:dyDescent="0.25">
      <c r="A1138" s="12" t="e">
        <f>IF(($A1137+1)&lt;(12*MIN('Расчет пенсии'!$B$6,'Расчет пенсии'!$B$7)),$A1137+1,"")</f>
        <v>#VALUE!</v>
      </c>
      <c r="B1138" s="11">
        <f>IFERROR(IF(A1138="","",'Расчет пенсии'!$B$9),0)</f>
        <v>0</v>
      </c>
      <c r="C1138" s="24">
        <f>IFERROR(B1138*(1+'Расчет пенсии'!$B$11)^((12*'Расчет пенсии'!$B$7-'Будущие взносы ЛЧ'!A1138)/12),0)</f>
        <v>0</v>
      </c>
      <c r="D1138" s="27"/>
    </row>
    <row r="1139" spans="1:4" x14ac:dyDescent="0.25">
      <c r="A1139" s="12" t="e">
        <f>IF(($A1138+1)&lt;(12*MIN('Расчет пенсии'!$B$6,'Расчет пенсии'!$B$7)),$A1138+1,"")</f>
        <v>#VALUE!</v>
      </c>
      <c r="B1139" s="11">
        <f>IFERROR(IF(A1139="","",'Расчет пенсии'!$B$9),0)</f>
        <v>0</v>
      </c>
      <c r="C1139" s="24">
        <f>IFERROR(B1139*(1+'Расчет пенсии'!$B$11)^((12*'Расчет пенсии'!$B$7-'Будущие взносы ЛЧ'!A1139)/12),0)</f>
        <v>0</v>
      </c>
      <c r="D1139" s="27"/>
    </row>
    <row r="1140" spans="1:4" x14ac:dyDescent="0.25">
      <c r="A1140" s="12" t="e">
        <f>IF(($A1139+1)&lt;(12*MIN('Расчет пенсии'!$B$6,'Расчет пенсии'!$B$7)),$A1139+1,"")</f>
        <v>#VALUE!</v>
      </c>
      <c r="B1140" s="11">
        <f>IFERROR(IF(A1140="","",'Расчет пенсии'!$B$9),0)</f>
        <v>0</v>
      </c>
      <c r="C1140" s="24">
        <f>IFERROR(B1140*(1+'Расчет пенсии'!$B$11)^((12*'Расчет пенсии'!$B$7-'Будущие взносы ЛЧ'!A1140)/12),0)</f>
        <v>0</v>
      </c>
      <c r="D1140" s="27"/>
    </row>
    <row r="1141" spans="1:4" x14ac:dyDescent="0.25">
      <c r="A1141" s="12" t="e">
        <f>IF(($A1140+1)&lt;(12*MIN('Расчет пенсии'!$B$6,'Расчет пенсии'!$B$7)),$A1140+1,"")</f>
        <v>#VALUE!</v>
      </c>
      <c r="B1141" s="11">
        <f>IFERROR(IF(A1141="","",'Расчет пенсии'!$B$9),0)</f>
        <v>0</v>
      </c>
      <c r="C1141" s="24">
        <f>IFERROR(B1141*(1+'Расчет пенсии'!$B$11)^((12*'Расчет пенсии'!$B$7-'Будущие взносы ЛЧ'!A1141)/12),0)</f>
        <v>0</v>
      </c>
      <c r="D1141" s="27"/>
    </row>
    <row r="1142" spans="1:4" x14ac:dyDescent="0.25">
      <c r="A1142" s="12" t="e">
        <f>IF(($A1141+1)&lt;(12*MIN('Расчет пенсии'!$B$6,'Расчет пенсии'!$B$7)),$A1141+1,"")</f>
        <v>#VALUE!</v>
      </c>
      <c r="B1142" s="11">
        <f>IFERROR(IF(A1142="","",'Расчет пенсии'!$B$9),0)</f>
        <v>0</v>
      </c>
      <c r="C1142" s="24">
        <f>IFERROR(B1142*(1+'Расчет пенсии'!$B$11)^((12*'Расчет пенсии'!$B$7-'Будущие взносы ЛЧ'!A1142)/12),0)</f>
        <v>0</v>
      </c>
      <c r="D1142" s="27"/>
    </row>
    <row r="1143" spans="1:4" x14ac:dyDescent="0.25">
      <c r="A1143" s="12" t="e">
        <f>IF(($A1142+1)&lt;(12*MIN('Расчет пенсии'!$B$6,'Расчет пенсии'!$B$7)),$A1142+1,"")</f>
        <v>#VALUE!</v>
      </c>
      <c r="B1143" s="11">
        <f>IFERROR(IF(A1143="","",'Расчет пенсии'!$B$9),0)</f>
        <v>0</v>
      </c>
      <c r="C1143" s="24">
        <f>IFERROR(B1143*(1+'Расчет пенсии'!$B$11)^((12*'Расчет пенсии'!$B$7-'Будущие взносы ЛЧ'!A1143)/12),0)</f>
        <v>0</v>
      </c>
      <c r="D1143" s="27"/>
    </row>
    <row r="1144" spans="1:4" x14ac:dyDescent="0.25">
      <c r="A1144" s="12" t="e">
        <f>IF(($A1143+1)&lt;(12*MIN('Расчет пенсии'!$B$6,'Расчет пенсии'!$B$7)),$A1143+1,"")</f>
        <v>#VALUE!</v>
      </c>
      <c r="B1144" s="11">
        <f>IFERROR(IF(A1144="","",'Расчет пенсии'!$B$9),0)</f>
        <v>0</v>
      </c>
      <c r="C1144" s="24">
        <f>IFERROR(B1144*(1+'Расчет пенсии'!$B$11)^((12*'Расчет пенсии'!$B$7-'Будущие взносы ЛЧ'!A1144)/12),0)</f>
        <v>0</v>
      </c>
      <c r="D1144" s="27"/>
    </row>
    <row r="1145" spans="1:4" x14ac:dyDescent="0.25">
      <c r="A1145" s="12" t="e">
        <f>IF(($A1144+1)&lt;(12*MIN('Расчет пенсии'!$B$6,'Расчет пенсии'!$B$7)),$A1144+1,"")</f>
        <v>#VALUE!</v>
      </c>
      <c r="B1145" s="11">
        <f>IFERROR(IF(A1145="","",'Расчет пенсии'!$B$9),0)</f>
        <v>0</v>
      </c>
      <c r="C1145" s="24">
        <f>IFERROR(B1145*(1+'Расчет пенсии'!$B$11)^((12*'Расчет пенсии'!$B$7-'Будущие взносы ЛЧ'!A1145)/12),0)</f>
        <v>0</v>
      </c>
      <c r="D1145" s="27"/>
    </row>
    <row r="1146" spans="1:4" x14ac:dyDescent="0.25">
      <c r="A1146" s="12" t="e">
        <f>IF(($A1145+1)&lt;(12*MIN('Расчет пенсии'!$B$6,'Расчет пенсии'!$B$7)),$A1145+1,"")</f>
        <v>#VALUE!</v>
      </c>
      <c r="B1146" s="11">
        <f>IFERROR(IF(A1146="","",'Расчет пенсии'!$B$9),0)</f>
        <v>0</v>
      </c>
      <c r="C1146" s="24">
        <f>IFERROR(B1146*(1+'Расчет пенсии'!$B$11)^((12*'Расчет пенсии'!$B$7-'Будущие взносы ЛЧ'!A1146)/12),0)</f>
        <v>0</v>
      </c>
      <c r="D1146" s="27"/>
    </row>
    <row r="1147" spans="1:4" x14ac:dyDescent="0.25">
      <c r="A1147" s="12" t="e">
        <f>IF(($A1146+1)&lt;(12*MIN('Расчет пенсии'!$B$6,'Расчет пенсии'!$B$7)),$A1146+1,"")</f>
        <v>#VALUE!</v>
      </c>
      <c r="B1147" s="11">
        <f>IFERROR(IF(A1147="","",'Расчет пенсии'!$B$9),0)</f>
        <v>0</v>
      </c>
      <c r="C1147" s="24">
        <f>IFERROR(B1147*(1+'Расчет пенсии'!$B$11)^((12*'Расчет пенсии'!$B$7-'Будущие взносы ЛЧ'!A1147)/12),0)</f>
        <v>0</v>
      </c>
      <c r="D1147" s="27"/>
    </row>
    <row r="1148" spans="1:4" x14ac:dyDescent="0.25">
      <c r="A1148" s="12" t="e">
        <f>IF(($A1147+1)&lt;(12*MIN('Расчет пенсии'!$B$6,'Расчет пенсии'!$B$7)),$A1147+1,"")</f>
        <v>#VALUE!</v>
      </c>
      <c r="B1148" s="11">
        <f>IFERROR(IF(A1148="","",'Расчет пенсии'!$B$9),0)</f>
        <v>0</v>
      </c>
      <c r="C1148" s="24">
        <f>IFERROR(B1148*(1+'Расчет пенсии'!$B$11)^((12*'Расчет пенсии'!$B$7-'Будущие взносы ЛЧ'!A1148)/12),0)</f>
        <v>0</v>
      </c>
      <c r="D1148" s="27"/>
    </row>
    <row r="1149" spans="1:4" x14ac:dyDescent="0.25">
      <c r="A1149" s="12" t="e">
        <f>IF(($A1148+1)&lt;(12*MIN('Расчет пенсии'!$B$6,'Расчет пенсии'!$B$7)),$A1148+1,"")</f>
        <v>#VALUE!</v>
      </c>
      <c r="B1149" s="11">
        <f>IFERROR(IF(A1149="","",'Расчет пенсии'!$B$9),0)</f>
        <v>0</v>
      </c>
      <c r="C1149" s="24">
        <f>IFERROR(B1149*(1+'Расчет пенсии'!$B$11)^((12*'Расчет пенсии'!$B$7-'Будущие взносы ЛЧ'!A1149)/12),0)</f>
        <v>0</v>
      </c>
      <c r="D1149" s="27"/>
    </row>
    <row r="1150" spans="1:4" x14ac:dyDescent="0.25">
      <c r="A1150" s="12" t="e">
        <f>IF(($A1149+1)&lt;(12*MIN('Расчет пенсии'!$B$6,'Расчет пенсии'!$B$7)),$A1149+1,"")</f>
        <v>#VALUE!</v>
      </c>
      <c r="B1150" s="11">
        <f>IFERROR(IF(A1150="","",'Расчет пенсии'!$B$9),0)</f>
        <v>0</v>
      </c>
      <c r="C1150" s="24">
        <f>IFERROR(B1150*(1+'Расчет пенсии'!$B$11)^((12*'Расчет пенсии'!$B$7-'Будущие взносы ЛЧ'!A1150)/12),0)</f>
        <v>0</v>
      </c>
      <c r="D1150" s="27"/>
    </row>
    <row r="1151" spans="1:4" x14ac:dyDescent="0.25">
      <c r="A1151" s="12" t="e">
        <f>IF(($A1150+1)&lt;(12*MIN('Расчет пенсии'!$B$6,'Расчет пенсии'!$B$7)),$A1150+1,"")</f>
        <v>#VALUE!</v>
      </c>
      <c r="B1151" s="11">
        <f>IFERROR(IF(A1151="","",'Расчет пенсии'!$B$9),0)</f>
        <v>0</v>
      </c>
      <c r="C1151" s="24">
        <f>IFERROR(B1151*(1+'Расчет пенсии'!$B$11)^((12*'Расчет пенсии'!$B$7-'Будущие взносы ЛЧ'!A1151)/12),0)</f>
        <v>0</v>
      </c>
      <c r="D1151" s="27"/>
    </row>
    <row r="1152" spans="1:4" x14ac:dyDescent="0.25">
      <c r="A1152" s="12" t="e">
        <f>IF(($A1151+1)&lt;(12*MIN('Расчет пенсии'!$B$6,'Расчет пенсии'!$B$7)),$A1151+1,"")</f>
        <v>#VALUE!</v>
      </c>
      <c r="B1152" s="11">
        <f>IFERROR(IF(A1152="","",'Расчет пенсии'!$B$9),0)</f>
        <v>0</v>
      </c>
      <c r="C1152" s="24">
        <f>IFERROR(B1152*(1+'Расчет пенсии'!$B$11)^((12*'Расчет пенсии'!$B$7-'Будущие взносы ЛЧ'!A1152)/12),0)</f>
        <v>0</v>
      </c>
      <c r="D1152" s="27"/>
    </row>
    <row r="1153" spans="1:4" x14ac:dyDescent="0.25">
      <c r="A1153" s="12" t="e">
        <f>IF(($A1152+1)&lt;(12*MIN('Расчет пенсии'!$B$6,'Расчет пенсии'!$B$7)),$A1152+1,"")</f>
        <v>#VALUE!</v>
      </c>
      <c r="B1153" s="11">
        <f>IFERROR(IF(A1153="","",'Расчет пенсии'!$B$9),0)</f>
        <v>0</v>
      </c>
      <c r="C1153" s="24">
        <f>IFERROR(B1153*(1+'Расчет пенсии'!$B$11)^((12*'Расчет пенсии'!$B$7-'Будущие взносы ЛЧ'!A1153)/12),0)</f>
        <v>0</v>
      </c>
      <c r="D1153" s="27"/>
    </row>
    <row r="1154" spans="1:4" x14ac:dyDescent="0.25">
      <c r="A1154" s="12" t="e">
        <f>IF(($A1153+1)&lt;(12*MIN('Расчет пенсии'!$B$6,'Расчет пенсии'!$B$7)),$A1153+1,"")</f>
        <v>#VALUE!</v>
      </c>
      <c r="B1154" s="11">
        <f>IFERROR(IF(A1154="","",'Расчет пенсии'!$B$9),0)</f>
        <v>0</v>
      </c>
      <c r="C1154" s="24">
        <f>IFERROR(B1154*(1+'Расчет пенсии'!$B$11)^((12*'Расчет пенсии'!$B$7-'Будущие взносы ЛЧ'!A1154)/12),0)</f>
        <v>0</v>
      </c>
      <c r="D1154" s="27"/>
    </row>
    <row r="1155" spans="1:4" x14ac:dyDescent="0.25">
      <c r="A1155" s="12" t="e">
        <f>IF(($A1154+1)&lt;(12*MIN('Расчет пенсии'!$B$6,'Расчет пенсии'!$B$7)),$A1154+1,"")</f>
        <v>#VALUE!</v>
      </c>
      <c r="B1155" s="11">
        <f>IFERROR(IF(A1155="","",'Расчет пенсии'!$B$9),0)</f>
        <v>0</v>
      </c>
      <c r="C1155" s="24">
        <f>IFERROR(B1155*(1+'Расчет пенсии'!$B$11)^((12*'Расчет пенсии'!$B$7-'Будущие взносы ЛЧ'!A1155)/12),0)</f>
        <v>0</v>
      </c>
      <c r="D1155" s="27"/>
    </row>
    <row r="1156" spans="1:4" x14ac:dyDescent="0.25">
      <c r="A1156" s="12" t="e">
        <f>IF(($A1155+1)&lt;(12*MIN('Расчет пенсии'!$B$6,'Расчет пенсии'!$B$7)),$A1155+1,"")</f>
        <v>#VALUE!</v>
      </c>
      <c r="B1156" s="11">
        <f>IFERROR(IF(A1156="","",'Расчет пенсии'!$B$9),0)</f>
        <v>0</v>
      </c>
      <c r="C1156" s="24">
        <f>IFERROR(B1156*(1+'Расчет пенсии'!$B$11)^((12*'Расчет пенсии'!$B$7-'Будущие взносы ЛЧ'!A1156)/12),0)</f>
        <v>0</v>
      </c>
      <c r="D1156" s="27"/>
    </row>
    <row r="1157" spans="1:4" x14ac:dyDescent="0.25">
      <c r="A1157" s="12" t="e">
        <f>IF(($A1156+1)&lt;(12*MIN('Расчет пенсии'!$B$6,'Расчет пенсии'!$B$7)),$A1156+1,"")</f>
        <v>#VALUE!</v>
      </c>
      <c r="B1157" s="11">
        <f>IFERROR(IF(A1157="","",'Расчет пенсии'!$B$9),0)</f>
        <v>0</v>
      </c>
      <c r="C1157" s="24">
        <f>IFERROR(B1157*(1+'Расчет пенсии'!$B$11)^((12*'Расчет пенсии'!$B$7-'Будущие взносы ЛЧ'!A1157)/12),0)</f>
        <v>0</v>
      </c>
      <c r="D1157" s="27"/>
    </row>
    <row r="1158" spans="1:4" x14ac:dyDescent="0.25">
      <c r="A1158" s="12" t="e">
        <f>IF(($A1157+1)&lt;(12*MIN('Расчет пенсии'!$B$6,'Расчет пенсии'!$B$7)),$A1157+1,"")</f>
        <v>#VALUE!</v>
      </c>
      <c r="B1158" s="11">
        <f>IFERROR(IF(A1158="","",'Расчет пенсии'!$B$9),0)</f>
        <v>0</v>
      </c>
      <c r="C1158" s="24">
        <f>IFERROR(B1158*(1+'Расчет пенсии'!$B$11)^((12*'Расчет пенсии'!$B$7-'Будущие взносы ЛЧ'!A1158)/12),0)</f>
        <v>0</v>
      </c>
      <c r="D1158" s="27"/>
    </row>
    <row r="1159" spans="1:4" x14ac:dyDescent="0.25">
      <c r="A1159" s="12" t="e">
        <f>IF(($A1158+1)&lt;(12*MIN('Расчет пенсии'!$B$6,'Расчет пенсии'!$B$7)),$A1158+1,"")</f>
        <v>#VALUE!</v>
      </c>
      <c r="B1159" s="11">
        <f>IFERROR(IF(A1159="","",'Расчет пенсии'!$B$9),0)</f>
        <v>0</v>
      </c>
      <c r="C1159" s="24">
        <f>IFERROR(B1159*(1+'Расчет пенсии'!$B$11)^((12*'Расчет пенсии'!$B$7-'Будущие взносы ЛЧ'!A1159)/12),0)</f>
        <v>0</v>
      </c>
      <c r="D1159" s="27"/>
    </row>
    <row r="1160" spans="1:4" x14ac:dyDescent="0.25">
      <c r="A1160" s="12" t="e">
        <f>IF(($A1159+1)&lt;(12*MIN('Расчет пенсии'!$B$6,'Расчет пенсии'!$B$7)),$A1159+1,"")</f>
        <v>#VALUE!</v>
      </c>
      <c r="B1160" s="11">
        <f>IFERROR(IF(A1160="","",'Расчет пенсии'!$B$9),0)</f>
        <v>0</v>
      </c>
      <c r="C1160" s="24">
        <f>IFERROR(B1160*(1+'Расчет пенсии'!$B$11)^((12*'Расчет пенсии'!$B$7-'Будущие взносы ЛЧ'!A1160)/12),0)</f>
        <v>0</v>
      </c>
      <c r="D1160" s="27"/>
    </row>
    <row r="1161" spans="1:4" x14ac:dyDescent="0.25">
      <c r="A1161" s="12" t="e">
        <f>IF(($A1160+1)&lt;(12*MIN('Расчет пенсии'!$B$6,'Расчет пенсии'!$B$7)),$A1160+1,"")</f>
        <v>#VALUE!</v>
      </c>
      <c r="B1161" s="11">
        <f>IFERROR(IF(A1161="","",'Расчет пенсии'!$B$9),0)</f>
        <v>0</v>
      </c>
      <c r="C1161" s="24">
        <f>IFERROR(B1161*(1+'Расчет пенсии'!$B$11)^((12*'Расчет пенсии'!$B$7-'Будущие взносы ЛЧ'!A1161)/12),0)</f>
        <v>0</v>
      </c>
      <c r="D1161" s="27"/>
    </row>
    <row r="1162" spans="1:4" x14ac:dyDescent="0.25">
      <c r="A1162" s="12" t="e">
        <f>IF(($A1161+1)&lt;(12*MIN('Расчет пенсии'!$B$6,'Расчет пенсии'!$B$7)),$A1161+1,"")</f>
        <v>#VALUE!</v>
      </c>
      <c r="B1162" s="11">
        <f>IFERROR(IF(A1162="","",'Расчет пенсии'!$B$9),0)</f>
        <v>0</v>
      </c>
      <c r="C1162" s="24">
        <f>IFERROR(B1162*(1+'Расчет пенсии'!$B$11)^((12*'Расчет пенсии'!$B$7-'Будущие взносы ЛЧ'!A1162)/12),0)</f>
        <v>0</v>
      </c>
      <c r="D1162" s="27"/>
    </row>
    <row r="1163" spans="1:4" x14ac:dyDescent="0.25">
      <c r="A1163" s="12" t="e">
        <f>IF(($A1162+1)&lt;(12*MIN('Расчет пенсии'!$B$6,'Расчет пенсии'!$B$7)),$A1162+1,"")</f>
        <v>#VALUE!</v>
      </c>
      <c r="B1163" s="11">
        <f>IFERROR(IF(A1163="","",'Расчет пенсии'!$B$9),0)</f>
        <v>0</v>
      </c>
      <c r="C1163" s="24">
        <f>IFERROR(B1163*(1+'Расчет пенсии'!$B$11)^((12*'Расчет пенсии'!$B$7-'Будущие взносы ЛЧ'!A1163)/12),0)</f>
        <v>0</v>
      </c>
      <c r="D1163" s="27"/>
    </row>
    <row r="1164" spans="1:4" x14ac:dyDescent="0.25">
      <c r="A1164" s="12" t="e">
        <f>IF(($A1163+1)&lt;(12*MIN('Расчет пенсии'!$B$6,'Расчет пенсии'!$B$7)),$A1163+1,"")</f>
        <v>#VALUE!</v>
      </c>
      <c r="B1164" s="11">
        <f>IFERROR(IF(A1164="","",'Расчет пенсии'!$B$9),0)</f>
        <v>0</v>
      </c>
      <c r="C1164" s="24">
        <f>IFERROR(B1164*(1+'Расчет пенсии'!$B$11)^((12*'Расчет пенсии'!$B$7-'Будущие взносы ЛЧ'!A1164)/12),0)</f>
        <v>0</v>
      </c>
      <c r="D1164" s="27"/>
    </row>
    <row r="1165" spans="1:4" x14ac:dyDescent="0.25">
      <c r="A1165" s="12" t="e">
        <f>IF(($A1164+1)&lt;(12*MIN('Расчет пенсии'!$B$6,'Расчет пенсии'!$B$7)),$A1164+1,"")</f>
        <v>#VALUE!</v>
      </c>
      <c r="B1165" s="11">
        <f>IFERROR(IF(A1165="","",'Расчет пенсии'!$B$9),0)</f>
        <v>0</v>
      </c>
      <c r="C1165" s="24">
        <f>IFERROR(B1165*(1+'Расчет пенсии'!$B$11)^((12*'Расчет пенсии'!$B$7-'Будущие взносы ЛЧ'!A1165)/12),0)</f>
        <v>0</v>
      </c>
      <c r="D1165" s="27"/>
    </row>
    <row r="1166" spans="1:4" x14ac:dyDescent="0.25">
      <c r="A1166" s="12" t="e">
        <f>IF(($A1165+1)&lt;(12*MIN('Расчет пенсии'!$B$6,'Расчет пенсии'!$B$7)),$A1165+1,"")</f>
        <v>#VALUE!</v>
      </c>
      <c r="B1166" s="11">
        <f>IFERROR(IF(A1166="","",'Расчет пенсии'!$B$9),0)</f>
        <v>0</v>
      </c>
      <c r="C1166" s="24">
        <f>IFERROR(B1166*(1+'Расчет пенсии'!$B$11)^((12*'Расчет пенсии'!$B$7-'Будущие взносы ЛЧ'!A1166)/12),0)</f>
        <v>0</v>
      </c>
      <c r="D1166" s="27"/>
    </row>
    <row r="1167" spans="1:4" x14ac:dyDescent="0.25">
      <c r="A1167" s="12" t="e">
        <f>IF(($A1166+1)&lt;(12*MIN('Расчет пенсии'!$B$6,'Расчет пенсии'!$B$7)),$A1166+1,"")</f>
        <v>#VALUE!</v>
      </c>
      <c r="B1167" s="11">
        <f>IFERROR(IF(A1167="","",'Расчет пенсии'!$B$9),0)</f>
        <v>0</v>
      </c>
      <c r="C1167" s="24">
        <f>IFERROR(B1167*(1+'Расчет пенсии'!$B$11)^((12*'Расчет пенсии'!$B$7-'Будущие взносы ЛЧ'!A1167)/12),0)</f>
        <v>0</v>
      </c>
      <c r="D1167" s="27"/>
    </row>
    <row r="1168" spans="1:4" x14ac:dyDescent="0.25">
      <c r="A1168" s="12" t="e">
        <f>IF(($A1167+1)&lt;(12*MIN('Расчет пенсии'!$B$6,'Расчет пенсии'!$B$7)),$A1167+1,"")</f>
        <v>#VALUE!</v>
      </c>
      <c r="B1168" s="11">
        <f>IFERROR(IF(A1168="","",'Расчет пенсии'!$B$9),0)</f>
        <v>0</v>
      </c>
      <c r="C1168" s="24">
        <f>IFERROR(B1168*(1+'Расчет пенсии'!$B$11)^((12*'Расчет пенсии'!$B$7-'Будущие взносы ЛЧ'!A1168)/12),0)</f>
        <v>0</v>
      </c>
      <c r="D1168" s="27"/>
    </row>
    <row r="1169" spans="1:4" x14ac:dyDescent="0.25">
      <c r="A1169" s="12" t="e">
        <f>IF(($A1168+1)&lt;(12*MIN('Расчет пенсии'!$B$6,'Расчет пенсии'!$B$7)),$A1168+1,"")</f>
        <v>#VALUE!</v>
      </c>
      <c r="B1169" s="11">
        <f>IFERROR(IF(A1169="","",'Расчет пенсии'!$B$9),0)</f>
        <v>0</v>
      </c>
      <c r="C1169" s="24">
        <f>IFERROR(B1169*(1+'Расчет пенсии'!$B$11)^((12*'Расчет пенсии'!$B$7-'Будущие взносы ЛЧ'!A1169)/12),0)</f>
        <v>0</v>
      </c>
      <c r="D1169" s="27"/>
    </row>
    <row r="1170" spans="1:4" x14ac:dyDescent="0.25">
      <c r="A1170" s="12" t="e">
        <f>IF(($A1169+1)&lt;(12*MIN('Расчет пенсии'!$B$6,'Расчет пенсии'!$B$7)),$A1169+1,"")</f>
        <v>#VALUE!</v>
      </c>
      <c r="B1170" s="11">
        <f>IFERROR(IF(A1170="","",'Расчет пенсии'!$B$9),0)</f>
        <v>0</v>
      </c>
      <c r="C1170" s="24">
        <f>IFERROR(B1170*(1+'Расчет пенсии'!$B$11)^((12*'Расчет пенсии'!$B$7-'Будущие взносы ЛЧ'!A1170)/12),0)</f>
        <v>0</v>
      </c>
      <c r="D1170" s="27"/>
    </row>
    <row r="1171" spans="1:4" x14ac:dyDescent="0.25">
      <c r="A1171" s="12" t="e">
        <f>IF(($A1170+1)&lt;(12*MIN('Расчет пенсии'!$B$6,'Расчет пенсии'!$B$7)),$A1170+1,"")</f>
        <v>#VALUE!</v>
      </c>
      <c r="B1171" s="11">
        <f>IFERROR(IF(A1171="","",'Расчет пенсии'!$B$9),0)</f>
        <v>0</v>
      </c>
      <c r="C1171" s="24">
        <f>IFERROR(B1171*(1+'Расчет пенсии'!$B$11)^((12*'Расчет пенсии'!$B$7-'Будущие взносы ЛЧ'!A1171)/12),0)</f>
        <v>0</v>
      </c>
      <c r="D1171" s="27"/>
    </row>
    <row r="1172" spans="1:4" x14ac:dyDescent="0.25">
      <c r="A1172" s="12" t="e">
        <f>IF(($A1171+1)&lt;(12*MIN('Расчет пенсии'!$B$6,'Расчет пенсии'!$B$7)),$A1171+1,"")</f>
        <v>#VALUE!</v>
      </c>
      <c r="B1172" s="11">
        <f>IFERROR(IF(A1172="","",'Расчет пенсии'!$B$9),0)</f>
        <v>0</v>
      </c>
      <c r="C1172" s="24">
        <f>IFERROR(B1172*(1+'Расчет пенсии'!$B$11)^((12*'Расчет пенсии'!$B$7-'Будущие взносы ЛЧ'!A1172)/12),0)</f>
        <v>0</v>
      </c>
      <c r="D1172" s="27"/>
    </row>
    <row r="1173" spans="1:4" x14ac:dyDescent="0.25">
      <c r="A1173" s="12" t="e">
        <f>IF(($A1172+1)&lt;(12*MIN('Расчет пенсии'!$B$6,'Расчет пенсии'!$B$7)),$A1172+1,"")</f>
        <v>#VALUE!</v>
      </c>
      <c r="B1173" s="11">
        <f>IFERROR(IF(A1173="","",'Расчет пенсии'!$B$9),0)</f>
        <v>0</v>
      </c>
      <c r="C1173" s="24">
        <f>IFERROR(B1173*(1+'Расчет пенсии'!$B$11)^((12*'Расчет пенсии'!$B$7-'Будущие взносы ЛЧ'!A1173)/12),0)</f>
        <v>0</v>
      </c>
      <c r="D1173" s="27"/>
    </row>
    <row r="1174" spans="1:4" x14ac:dyDescent="0.25">
      <c r="A1174" s="12" t="e">
        <f>IF(($A1173+1)&lt;(12*MIN('Расчет пенсии'!$B$6,'Расчет пенсии'!$B$7)),$A1173+1,"")</f>
        <v>#VALUE!</v>
      </c>
      <c r="B1174" s="11">
        <f>IFERROR(IF(A1174="","",'Расчет пенсии'!$B$9),0)</f>
        <v>0</v>
      </c>
      <c r="C1174" s="24">
        <f>IFERROR(B1174*(1+'Расчет пенсии'!$B$11)^((12*'Расчет пенсии'!$B$7-'Будущие взносы ЛЧ'!A1174)/12),0)</f>
        <v>0</v>
      </c>
      <c r="D1174" s="27"/>
    </row>
    <row r="1175" spans="1:4" x14ac:dyDescent="0.25">
      <c r="A1175" s="12" t="e">
        <f>IF(($A1174+1)&lt;(12*MIN('Расчет пенсии'!$B$6,'Расчет пенсии'!$B$7)),$A1174+1,"")</f>
        <v>#VALUE!</v>
      </c>
      <c r="B1175" s="11">
        <f>IFERROR(IF(A1175="","",'Расчет пенсии'!$B$9),0)</f>
        <v>0</v>
      </c>
      <c r="C1175" s="24">
        <f>IFERROR(B1175*(1+'Расчет пенсии'!$B$11)^((12*'Расчет пенсии'!$B$7-'Будущие взносы ЛЧ'!A1175)/12),0)</f>
        <v>0</v>
      </c>
      <c r="D1175" s="27"/>
    </row>
    <row r="1176" spans="1:4" x14ac:dyDescent="0.25">
      <c r="A1176" s="12" t="e">
        <f>IF(($A1175+1)&lt;(12*MIN('Расчет пенсии'!$B$6,'Расчет пенсии'!$B$7)),$A1175+1,"")</f>
        <v>#VALUE!</v>
      </c>
      <c r="B1176" s="11">
        <f>IFERROR(IF(A1176="","",'Расчет пенсии'!$B$9),0)</f>
        <v>0</v>
      </c>
      <c r="C1176" s="24">
        <f>IFERROR(B1176*(1+'Расчет пенсии'!$B$11)^((12*'Расчет пенсии'!$B$7-'Будущие взносы ЛЧ'!A1176)/12),0)</f>
        <v>0</v>
      </c>
      <c r="D1176" s="27"/>
    </row>
    <row r="1177" spans="1:4" x14ac:dyDescent="0.25">
      <c r="A1177" s="12" t="e">
        <f>IF(($A1176+1)&lt;(12*MIN('Расчет пенсии'!$B$6,'Расчет пенсии'!$B$7)),$A1176+1,"")</f>
        <v>#VALUE!</v>
      </c>
      <c r="B1177" s="11">
        <f>IFERROR(IF(A1177="","",'Расчет пенсии'!$B$9),0)</f>
        <v>0</v>
      </c>
      <c r="C1177" s="24">
        <f>IFERROR(B1177*(1+'Расчет пенсии'!$B$11)^((12*'Расчет пенсии'!$B$7-'Будущие взносы ЛЧ'!A1177)/12),0)</f>
        <v>0</v>
      </c>
      <c r="D1177" s="27"/>
    </row>
    <row r="1178" spans="1:4" x14ac:dyDescent="0.25">
      <c r="A1178" s="12" t="e">
        <f>IF(($A1177+1)&lt;(12*MIN('Расчет пенсии'!$B$6,'Расчет пенсии'!$B$7)),$A1177+1,"")</f>
        <v>#VALUE!</v>
      </c>
      <c r="B1178" s="11">
        <f>IFERROR(IF(A1178="","",'Расчет пенсии'!$B$9),0)</f>
        <v>0</v>
      </c>
      <c r="C1178" s="24">
        <f>IFERROR(B1178*(1+'Расчет пенсии'!$B$11)^((12*'Расчет пенсии'!$B$7-'Будущие взносы ЛЧ'!A1178)/12),0)</f>
        <v>0</v>
      </c>
      <c r="D1178" s="27"/>
    </row>
    <row r="1179" spans="1:4" x14ac:dyDescent="0.25">
      <c r="A1179" s="12" t="e">
        <f>IF(($A1178+1)&lt;(12*MIN('Расчет пенсии'!$B$6,'Расчет пенсии'!$B$7)),$A1178+1,"")</f>
        <v>#VALUE!</v>
      </c>
      <c r="B1179" s="11">
        <f>IFERROR(IF(A1179="","",'Расчет пенсии'!$B$9),0)</f>
        <v>0</v>
      </c>
      <c r="C1179" s="24">
        <f>IFERROR(B1179*(1+'Расчет пенсии'!$B$11)^((12*'Расчет пенсии'!$B$7-'Будущие взносы ЛЧ'!A1179)/12),0)</f>
        <v>0</v>
      </c>
      <c r="D1179" s="27"/>
    </row>
    <row r="1180" spans="1:4" x14ac:dyDescent="0.25">
      <c r="A1180" s="12" t="e">
        <f>IF(($A1179+1)&lt;(12*MIN('Расчет пенсии'!$B$6,'Расчет пенсии'!$B$7)),$A1179+1,"")</f>
        <v>#VALUE!</v>
      </c>
      <c r="B1180" s="11">
        <f>IFERROR(IF(A1180="","",'Расчет пенсии'!$B$9),0)</f>
        <v>0</v>
      </c>
      <c r="C1180" s="24">
        <f>IFERROR(B1180*(1+'Расчет пенсии'!$B$11)^((12*'Расчет пенсии'!$B$7-'Будущие взносы ЛЧ'!A1180)/12),0)</f>
        <v>0</v>
      </c>
      <c r="D1180" s="27"/>
    </row>
    <row r="1181" spans="1:4" x14ac:dyDescent="0.25">
      <c r="A1181" s="12" t="e">
        <f>IF(($A1180+1)&lt;(12*MIN('Расчет пенсии'!$B$6,'Расчет пенсии'!$B$7)),$A1180+1,"")</f>
        <v>#VALUE!</v>
      </c>
      <c r="B1181" s="11">
        <f>IFERROR(IF(A1181="","",'Расчет пенсии'!$B$9),0)</f>
        <v>0</v>
      </c>
      <c r="C1181" s="24">
        <f>IFERROR(B1181*(1+'Расчет пенсии'!$B$11)^((12*'Расчет пенсии'!$B$7-'Будущие взносы ЛЧ'!A1181)/12),0)</f>
        <v>0</v>
      </c>
      <c r="D1181" s="27"/>
    </row>
    <row r="1182" spans="1:4" x14ac:dyDescent="0.25">
      <c r="A1182" s="12" t="e">
        <f>IF(($A1181+1)&lt;(12*MIN('Расчет пенсии'!$B$6,'Расчет пенсии'!$B$7)),$A1181+1,"")</f>
        <v>#VALUE!</v>
      </c>
      <c r="B1182" s="11">
        <f>IFERROR(IF(A1182="","",'Расчет пенсии'!$B$9),0)</f>
        <v>0</v>
      </c>
      <c r="C1182" s="24">
        <f>IFERROR(B1182*(1+'Расчет пенсии'!$B$11)^((12*'Расчет пенсии'!$B$7-'Будущие взносы ЛЧ'!A1182)/12),0)</f>
        <v>0</v>
      </c>
      <c r="D1182" s="27"/>
    </row>
    <row r="1183" spans="1:4" x14ac:dyDescent="0.25">
      <c r="A1183" s="12" t="e">
        <f>IF(($A1182+1)&lt;(12*MIN('Расчет пенсии'!$B$6,'Расчет пенсии'!$B$7)),$A1182+1,"")</f>
        <v>#VALUE!</v>
      </c>
      <c r="B1183" s="11">
        <f>IFERROR(IF(A1183="","",'Расчет пенсии'!$B$9),0)</f>
        <v>0</v>
      </c>
      <c r="C1183" s="24">
        <f>IFERROR(B1183*(1+'Расчет пенсии'!$B$11)^((12*'Расчет пенсии'!$B$7-'Будущие взносы ЛЧ'!A1183)/12),0)</f>
        <v>0</v>
      </c>
      <c r="D1183" s="27"/>
    </row>
    <row r="1184" spans="1:4" x14ac:dyDescent="0.25">
      <c r="A1184" s="12" t="e">
        <f>IF(($A1183+1)&lt;(12*MIN('Расчет пенсии'!$B$6,'Расчет пенсии'!$B$7)),$A1183+1,"")</f>
        <v>#VALUE!</v>
      </c>
      <c r="B1184" s="11">
        <f>IFERROR(IF(A1184="","",'Расчет пенсии'!$B$9),0)</f>
        <v>0</v>
      </c>
      <c r="C1184" s="24">
        <f>IFERROR(B1184*(1+'Расчет пенсии'!$B$11)^((12*'Расчет пенсии'!$B$7-'Будущие взносы ЛЧ'!A1184)/12),0)</f>
        <v>0</v>
      </c>
      <c r="D1184" s="27"/>
    </row>
    <row r="1185" spans="1:4" x14ac:dyDescent="0.25">
      <c r="A1185" s="12" t="e">
        <f>IF(($A1184+1)&lt;(12*MIN('Расчет пенсии'!$B$6,'Расчет пенсии'!$B$7)),$A1184+1,"")</f>
        <v>#VALUE!</v>
      </c>
      <c r="B1185" s="11">
        <f>IFERROR(IF(A1185="","",'Расчет пенсии'!$B$9),0)</f>
        <v>0</v>
      </c>
      <c r="C1185" s="24">
        <f>IFERROR(B1185*(1+'Расчет пенсии'!$B$11)^((12*'Расчет пенсии'!$B$7-'Будущие взносы ЛЧ'!A1185)/12),0)</f>
        <v>0</v>
      </c>
      <c r="D1185" s="27"/>
    </row>
    <row r="1186" spans="1:4" x14ac:dyDescent="0.25">
      <c r="A1186" s="12" t="e">
        <f>IF(($A1185+1)&lt;(12*MIN('Расчет пенсии'!$B$6,'Расчет пенсии'!$B$7)),$A1185+1,"")</f>
        <v>#VALUE!</v>
      </c>
      <c r="B1186" s="11">
        <f>IFERROR(IF(A1186="","",'Расчет пенсии'!$B$9),0)</f>
        <v>0</v>
      </c>
      <c r="C1186" s="24">
        <f>IFERROR(B1186*(1+'Расчет пенсии'!$B$11)^((12*'Расчет пенсии'!$B$7-'Будущие взносы ЛЧ'!A1186)/12),0)</f>
        <v>0</v>
      </c>
      <c r="D1186" s="27"/>
    </row>
    <row r="1187" spans="1:4" x14ac:dyDescent="0.25">
      <c r="A1187" s="12" t="e">
        <f>IF(($A1186+1)&lt;(12*MIN('Расчет пенсии'!$B$6,'Расчет пенсии'!$B$7)),$A1186+1,"")</f>
        <v>#VALUE!</v>
      </c>
      <c r="B1187" s="11">
        <f>IFERROR(IF(A1187="","",'Расчет пенсии'!$B$9),0)</f>
        <v>0</v>
      </c>
      <c r="C1187" s="24">
        <f>IFERROR(B1187*(1+'Расчет пенсии'!$B$11)^((12*'Расчет пенсии'!$B$7-'Будущие взносы ЛЧ'!A1187)/12),0)</f>
        <v>0</v>
      </c>
      <c r="D1187" s="27"/>
    </row>
    <row r="1188" spans="1:4" x14ac:dyDescent="0.25">
      <c r="A1188" s="12" t="e">
        <f>IF(($A1187+1)&lt;(12*MIN('Расчет пенсии'!$B$6,'Расчет пенсии'!$B$7)),$A1187+1,"")</f>
        <v>#VALUE!</v>
      </c>
      <c r="B1188" s="11">
        <f>IFERROR(IF(A1188="","",'Расчет пенсии'!$B$9),0)</f>
        <v>0</v>
      </c>
      <c r="C1188" s="24">
        <f>IFERROR(B1188*(1+'Расчет пенсии'!$B$11)^((12*'Расчет пенсии'!$B$7-'Будущие взносы ЛЧ'!A1188)/12),0)</f>
        <v>0</v>
      </c>
      <c r="D1188" s="27"/>
    </row>
    <row r="1189" spans="1:4" x14ac:dyDescent="0.25">
      <c r="A1189" s="12" t="e">
        <f>IF(($A1188+1)&lt;(12*MIN('Расчет пенсии'!$B$6,'Расчет пенсии'!$B$7)),$A1188+1,"")</f>
        <v>#VALUE!</v>
      </c>
      <c r="B1189" s="11">
        <f>IFERROR(IF(A1189="","",'Расчет пенсии'!$B$9),0)</f>
        <v>0</v>
      </c>
      <c r="C1189" s="24">
        <f>IFERROR(B1189*(1+'Расчет пенсии'!$B$11)^((12*'Расчет пенсии'!$B$7-'Будущие взносы ЛЧ'!A1189)/12),0)</f>
        <v>0</v>
      </c>
      <c r="D1189" s="27"/>
    </row>
    <row r="1190" spans="1:4" x14ac:dyDescent="0.25">
      <c r="A1190" s="12" t="e">
        <f>IF(($A1189+1)&lt;(12*MIN('Расчет пенсии'!$B$6,'Расчет пенсии'!$B$7)),$A1189+1,"")</f>
        <v>#VALUE!</v>
      </c>
      <c r="B1190" s="11">
        <f>IFERROR(IF(A1190="","",'Расчет пенсии'!$B$9),0)</f>
        <v>0</v>
      </c>
      <c r="C1190" s="24">
        <f>IFERROR(B1190*(1+'Расчет пенсии'!$B$11)^((12*'Расчет пенсии'!$B$7-'Будущие взносы ЛЧ'!A1190)/12),0)</f>
        <v>0</v>
      </c>
      <c r="D1190" s="27"/>
    </row>
    <row r="1191" spans="1:4" x14ac:dyDescent="0.25">
      <c r="A1191" s="12" t="e">
        <f>IF(($A1190+1)&lt;(12*MIN('Расчет пенсии'!$B$6,'Расчет пенсии'!$B$7)),$A1190+1,"")</f>
        <v>#VALUE!</v>
      </c>
      <c r="B1191" s="11">
        <f>IFERROR(IF(A1191="","",'Расчет пенсии'!$B$9),0)</f>
        <v>0</v>
      </c>
      <c r="C1191" s="24">
        <f>IFERROR(B1191*(1+'Расчет пенсии'!$B$11)^((12*'Расчет пенсии'!$B$7-'Будущие взносы ЛЧ'!A1191)/12),0)</f>
        <v>0</v>
      </c>
      <c r="D1191" s="27"/>
    </row>
    <row r="1192" spans="1:4" x14ac:dyDescent="0.25">
      <c r="A1192" s="12" t="e">
        <f>IF(($A1191+1)&lt;(12*MIN('Расчет пенсии'!$B$6,'Расчет пенсии'!$B$7)),$A1191+1,"")</f>
        <v>#VALUE!</v>
      </c>
      <c r="B1192" s="11">
        <f>IFERROR(IF(A1192="","",'Расчет пенсии'!$B$9),0)</f>
        <v>0</v>
      </c>
      <c r="C1192" s="24">
        <f>IFERROR(B1192*(1+'Расчет пенсии'!$B$11)^((12*'Расчет пенсии'!$B$7-'Будущие взносы ЛЧ'!A1192)/12),0)</f>
        <v>0</v>
      </c>
      <c r="D1192" s="27"/>
    </row>
    <row r="1193" spans="1:4" x14ac:dyDescent="0.25">
      <c r="A1193" s="12" t="e">
        <f>IF(($A1192+1)&lt;(12*MIN('Расчет пенсии'!$B$6,'Расчет пенсии'!$B$7)),$A1192+1,"")</f>
        <v>#VALUE!</v>
      </c>
      <c r="B1193" s="11">
        <f>IFERROR(IF(A1193="","",'Расчет пенсии'!$B$9),0)</f>
        <v>0</v>
      </c>
      <c r="C1193" s="24">
        <f>IFERROR(B1193*(1+'Расчет пенсии'!$B$11)^((12*'Расчет пенсии'!$B$7-'Будущие взносы ЛЧ'!A1193)/12),0)</f>
        <v>0</v>
      </c>
      <c r="D1193" s="27"/>
    </row>
    <row r="1194" spans="1:4" x14ac:dyDescent="0.25">
      <c r="A1194" s="12" t="e">
        <f>IF(($A1193+1)&lt;(12*MIN('Расчет пенсии'!$B$6,'Расчет пенсии'!$B$7)),$A1193+1,"")</f>
        <v>#VALUE!</v>
      </c>
      <c r="B1194" s="11">
        <f>IFERROR(IF(A1194="","",'Расчет пенсии'!$B$9),0)</f>
        <v>0</v>
      </c>
      <c r="C1194" s="24">
        <f>IFERROR(B1194*(1+'Расчет пенсии'!$B$11)^((12*'Расчет пенсии'!$B$7-'Будущие взносы ЛЧ'!A1194)/12),0)</f>
        <v>0</v>
      </c>
      <c r="D1194" s="27"/>
    </row>
    <row r="1195" spans="1:4" x14ac:dyDescent="0.25">
      <c r="A1195" s="12" t="e">
        <f>IF(($A1194+1)&lt;(12*MIN('Расчет пенсии'!$B$6,'Расчет пенсии'!$B$7)),$A1194+1,"")</f>
        <v>#VALUE!</v>
      </c>
      <c r="B1195" s="11">
        <f>IFERROR(IF(A1195="","",'Расчет пенсии'!$B$9),0)</f>
        <v>0</v>
      </c>
      <c r="C1195" s="24">
        <f>IFERROR(B1195*(1+'Расчет пенсии'!$B$11)^((12*'Расчет пенсии'!$B$7-'Будущие взносы ЛЧ'!A1195)/12),0)</f>
        <v>0</v>
      </c>
      <c r="D1195" s="27"/>
    </row>
    <row r="1196" spans="1:4" x14ac:dyDescent="0.25">
      <c r="A1196" s="12" t="e">
        <f>IF(($A1195+1)&lt;(12*MIN('Расчет пенсии'!$B$6,'Расчет пенсии'!$B$7)),$A1195+1,"")</f>
        <v>#VALUE!</v>
      </c>
      <c r="B1196" s="11">
        <f>IFERROR(IF(A1196="","",'Расчет пенсии'!$B$9),0)</f>
        <v>0</v>
      </c>
      <c r="C1196" s="24">
        <f>IFERROR(B1196*(1+'Расчет пенсии'!$B$11)^((12*'Расчет пенсии'!$B$7-'Будущие взносы ЛЧ'!A1196)/12),0)</f>
        <v>0</v>
      </c>
      <c r="D1196" s="27"/>
    </row>
    <row r="1197" spans="1:4" x14ac:dyDescent="0.25">
      <c r="A1197" s="12" t="e">
        <f>IF(($A1196+1)&lt;(12*MIN('Расчет пенсии'!$B$6,'Расчет пенсии'!$B$7)),$A1196+1,"")</f>
        <v>#VALUE!</v>
      </c>
      <c r="B1197" s="11">
        <f>IFERROR(IF(A1197="","",'Расчет пенсии'!$B$9),0)</f>
        <v>0</v>
      </c>
      <c r="C1197" s="24">
        <f>IFERROR(B1197*(1+'Расчет пенсии'!$B$11)^((12*'Расчет пенсии'!$B$7-'Будущие взносы ЛЧ'!A1197)/12),0)</f>
        <v>0</v>
      </c>
      <c r="D1197" s="27"/>
    </row>
    <row r="1198" spans="1:4" x14ac:dyDescent="0.25">
      <c r="A1198" s="12" t="e">
        <f>IF(($A1197+1)&lt;(12*MIN('Расчет пенсии'!$B$6,'Расчет пенсии'!$B$7)),$A1197+1,"")</f>
        <v>#VALUE!</v>
      </c>
      <c r="B1198" s="11">
        <f>IFERROR(IF(A1198="","",'Расчет пенсии'!$B$9),0)</f>
        <v>0</v>
      </c>
      <c r="C1198" s="24">
        <f>IFERROR(B1198*(1+'Расчет пенсии'!$B$11)^((12*'Расчет пенсии'!$B$7-'Будущие взносы ЛЧ'!A1198)/12),0)</f>
        <v>0</v>
      </c>
      <c r="D1198" s="27"/>
    </row>
    <row r="1199" spans="1:4" x14ac:dyDescent="0.25">
      <c r="A1199" s="12" t="e">
        <f>IF(($A1198+1)&lt;(12*MIN('Расчет пенсии'!$B$6,'Расчет пенсии'!$B$7)),$A1198+1,"")</f>
        <v>#VALUE!</v>
      </c>
      <c r="B1199" s="11">
        <f>IFERROR(IF(A1199="","",'Расчет пенсии'!$B$9),0)</f>
        <v>0</v>
      </c>
      <c r="C1199" s="24">
        <f>IFERROR(B1199*(1+'Расчет пенсии'!$B$11)^((12*'Расчет пенсии'!$B$7-'Будущие взносы ЛЧ'!A1199)/12),0)</f>
        <v>0</v>
      </c>
      <c r="D1199" s="27"/>
    </row>
    <row r="1200" spans="1:4" x14ac:dyDescent="0.25">
      <c r="A1200" s="12" t="e">
        <f>IF(($A1199+1)&lt;(12*MIN('Расчет пенсии'!$B$6,'Расчет пенсии'!$B$7)),$A1199+1,"")</f>
        <v>#VALUE!</v>
      </c>
      <c r="B1200" s="11">
        <f>IFERROR(IF(A1200="","",'Расчет пенсии'!$B$9),0)</f>
        <v>0</v>
      </c>
      <c r="C1200" s="24">
        <f>IFERROR(B1200*(1+'Расчет пенсии'!$B$11)^((12*'Расчет пенсии'!$B$7-'Будущие взносы ЛЧ'!A1200)/12),0)</f>
        <v>0</v>
      </c>
      <c r="D1200" s="27"/>
    </row>
    <row r="1201" spans="1:4" x14ac:dyDescent="0.25">
      <c r="A1201" s="12" t="e">
        <f>IF(($A1200+1)&lt;(12*MIN('Расчет пенсии'!$B$6,'Расчет пенсии'!$B$7)),$A1200+1,"")</f>
        <v>#VALUE!</v>
      </c>
      <c r="B1201" s="11">
        <f>IFERROR(IF(A1201="","",'Расчет пенсии'!$B$9),0)</f>
        <v>0</v>
      </c>
      <c r="C1201" s="24">
        <f>IFERROR(B1201*(1+'Расчет пенсии'!$B$11)^((12*'Расчет пенсии'!$B$7-'Будущие взносы ЛЧ'!A1201)/12),0)</f>
        <v>0</v>
      </c>
      <c r="D1201" s="27"/>
    </row>
    <row r="1202" spans="1:4" x14ac:dyDescent="0.25">
      <c r="A1202" s="12" t="e">
        <f>IF(($A1201+1)&lt;(12*MIN('Расчет пенсии'!$B$6,'Расчет пенсии'!$B$7)),$A1201+1,"")</f>
        <v>#VALUE!</v>
      </c>
      <c r="B1202" s="11">
        <f>IFERROR(IF(A1202="","",'Расчет пенсии'!$B$9),0)</f>
        <v>0</v>
      </c>
      <c r="C1202" s="24">
        <f>IFERROR(B1202*(1+'Расчет пенсии'!$B$11)^((12*'Расчет пенсии'!$B$7-'Будущие взносы ЛЧ'!A1202)/12),0)</f>
        <v>0</v>
      </c>
      <c r="D1202" s="27"/>
    </row>
    <row r="1203" spans="1:4" x14ac:dyDescent="0.25">
      <c r="A1203" s="12" t="e">
        <f>IF(($A1202+1)&lt;(12*MIN('Расчет пенсии'!$B$6,'Расчет пенсии'!$B$7)),$A1202+1,"")</f>
        <v>#VALUE!</v>
      </c>
      <c r="B1203" s="11">
        <f>IFERROR(IF(A1203="","",'Расчет пенсии'!$B$9),0)</f>
        <v>0</v>
      </c>
      <c r="C1203" s="24">
        <f>IFERROR(B1203*(1+'Расчет пенсии'!$B$11)^((12*'Расчет пенсии'!$B$7-'Будущие взносы ЛЧ'!A1203)/12),0)</f>
        <v>0</v>
      </c>
      <c r="D1203" s="27"/>
    </row>
    <row r="1204" spans="1:4" x14ac:dyDescent="0.25">
      <c r="A1204" s="12" t="e">
        <f>IF(($A1203+1)&lt;(12*MIN('Расчет пенсии'!$B$6,'Расчет пенсии'!$B$7)),$A1203+1,"")</f>
        <v>#VALUE!</v>
      </c>
      <c r="B1204" s="11">
        <f>IFERROR(IF(A1204="","",'Расчет пенсии'!$B$9),0)</f>
        <v>0</v>
      </c>
      <c r="C1204" s="24">
        <f>IFERROR(B1204*(1+'Расчет пенсии'!$B$11)^((12*'Расчет пенсии'!$B$7-'Будущие взносы ЛЧ'!A1204)/12),0)</f>
        <v>0</v>
      </c>
      <c r="D1204" s="27"/>
    </row>
    <row r="1205" spans="1:4" x14ac:dyDescent="0.25">
      <c r="A1205" s="12" t="e">
        <f>IF(($A1204+1)&lt;(12*MIN('Расчет пенсии'!$B$6,'Расчет пенсии'!$B$7)),$A1204+1,"")</f>
        <v>#VALUE!</v>
      </c>
      <c r="B1205" s="11">
        <f>IFERROR(IF(A1205="","",'Расчет пенсии'!$B$9),0)</f>
        <v>0</v>
      </c>
      <c r="C1205" s="24">
        <f>IFERROR(B1205*(1+'Расчет пенсии'!$B$11)^((12*'Расчет пенсии'!$B$7-'Будущие взносы ЛЧ'!A1205)/12),0)</f>
        <v>0</v>
      </c>
      <c r="D1205" s="27"/>
    </row>
    <row r="1206" spans="1:4" x14ac:dyDescent="0.25">
      <c r="A1206" s="12" t="e">
        <f>IF(($A1205+1)&lt;(12*MIN('Расчет пенсии'!$B$6,'Расчет пенсии'!$B$7)),$A1205+1,"")</f>
        <v>#VALUE!</v>
      </c>
      <c r="B1206" s="11">
        <f>IFERROR(IF(A1206="","",'Расчет пенсии'!$B$9),0)</f>
        <v>0</v>
      </c>
      <c r="C1206" s="24">
        <f>IFERROR(B1206*(1+'Расчет пенсии'!$B$11)^((12*'Расчет пенсии'!$B$7-'Будущие взносы ЛЧ'!A1206)/12),0)</f>
        <v>0</v>
      </c>
      <c r="D1206" s="27"/>
    </row>
    <row r="1207" spans="1:4" x14ac:dyDescent="0.25">
      <c r="A1207" s="12" t="e">
        <f>IF(($A1206+1)&lt;(12*MIN('Расчет пенсии'!$B$6,'Расчет пенсии'!$B$7)),$A1206+1,"")</f>
        <v>#VALUE!</v>
      </c>
      <c r="B1207" s="11">
        <f>IFERROR(IF(A1207="","",'Расчет пенсии'!$B$9),0)</f>
        <v>0</v>
      </c>
      <c r="C1207" s="24">
        <f>IFERROR(B1207*(1+'Расчет пенсии'!$B$11)^((12*'Расчет пенсии'!$B$7-'Будущие взносы ЛЧ'!A1207)/12),0)</f>
        <v>0</v>
      </c>
      <c r="D1207" s="27"/>
    </row>
    <row r="1208" spans="1:4" x14ac:dyDescent="0.25">
      <c r="A1208" s="12" t="e">
        <f>IF(($A1207+1)&lt;(12*MIN('Расчет пенсии'!$B$6,'Расчет пенсии'!$B$7)),$A1207+1,"")</f>
        <v>#VALUE!</v>
      </c>
      <c r="B1208" s="11">
        <f>IFERROR(IF(A1208="","",'Расчет пенсии'!$B$9),0)</f>
        <v>0</v>
      </c>
      <c r="C1208" s="24">
        <f>IFERROR(B1208*(1+'Расчет пенсии'!$B$11)^((12*'Расчет пенсии'!$B$7-'Будущие взносы ЛЧ'!A1208)/12),0)</f>
        <v>0</v>
      </c>
      <c r="D1208" s="27"/>
    </row>
    <row r="1209" spans="1:4" x14ac:dyDescent="0.25">
      <c r="A1209" s="12" t="e">
        <f>IF(($A1208+1)&lt;(12*MIN('Расчет пенсии'!$B$6,'Расчет пенсии'!$B$7)),$A1208+1,"")</f>
        <v>#VALUE!</v>
      </c>
      <c r="B1209" s="11">
        <f>IFERROR(IF(A1209="","",'Расчет пенсии'!$B$9),0)</f>
        <v>0</v>
      </c>
      <c r="C1209" s="24">
        <f>IFERROR(B1209*(1+'Расчет пенсии'!$B$11)^((12*'Расчет пенсии'!$B$7-'Будущие взносы ЛЧ'!A1209)/12),0)</f>
        <v>0</v>
      </c>
      <c r="D1209" s="27"/>
    </row>
    <row r="1210" spans="1:4" x14ac:dyDescent="0.25">
      <c r="A1210" s="12" t="e">
        <f>IF(($A1209+1)&lt;(12*MIN('Расчет пенсии'!$B$6,'Расчет пенсии'!$B$7)),$A1209+1,"")</f>
        <v>#VALUE!</v>
      </c>
      <c r="B1210" s="11">
        <f>IFERROR(IF(A1210="","",'Расчет пенсии'!$B$9),0)</f>
        <v>0</v>
      </c>
      <c r="C1210" s="24">
        <f>IFERROR(B1210*(1+'Расчет пенсии'!$B$11)^((12*'Расчет пенсии'!$B$7-'Будущие взносы ЛЧ'!A1210)/12),0)</f>
        <v>0</v>
      </c>
      <c r="D1210" s="27"/>
    </row>
    <row r="1211" spans="1:4" x14ac:dyDescent="0.25">
      <c r="A1211" s="12" t="e">
        <f>IF(($A1210+1)&lt;(12*MIN('Расчет пенсии'!$B$6,'Расчет пенсии'!$B$7)),$A1210+1,"")</f>
        <v>#VALUE!</v>
      </c>
      <c r="B1211" s="11">
        <f>IFERROR(IF(A1211="","",'Расчет пенсии'!$B$9),0)</f>
        <v>0</v>
      </c>
      <c r="C1211" s="24">
        <f>IFERROR(B1211*(1+'Расчет пенсии'!$B$11)^((12*'Расчет пенсии'!$B$7-'Будущие взносы ЛЧ'!A1211)/12),0)</f>
        <v>0</v>
      </c>
      <c r="D1211" s="27"/>
    </row>
    <row r="1212" spans="1:4" x14ac:dyDescent="0.25">
      <c r="A1212" s="12" t="e">
        <f>IF(($A1211+1)&lt;(12*MIN('Расчет пенсии'!$B$6,'Расчет пенсии'!$B$7)),$A1211+1,"")</f>
        <v>#VALUE!</v>
      </c>
      <c r="B1212" s="11">
        <f>IFERROR(IF(A1212="","",'Расчет пенсии'!$B$9),0)</f>
        <v>0</v>
      </c>
      <c r="C1212" s="24">
        <f>IFERROR(B1212*(1+'Расчет пенсии'!$B$11)^((12*'Расчет пенсии'!$B$7-'Будущие взносы ЛЧ'!A1212)/12),0)</f>
        <v>0</v>
      </c>
      <c r="D1212" s="27"/>
    </row>
    <row r="1213" spans="1:4" x14ac:dyDescent="0.25">
      <c r="A1213" s="12" t="e">
        <f>IF(($A1212+1)&lt;(12*MIN('Расчет пенсии'!$B$6,'Расчет пенсии'!$B$7)),$A1212+1,"")</f>
        <v>#VALUE!</v>
      </c>
      <c r="B1213" s="11">
        <f>IFERROR(IF(A1213="","",'Расчет пенсии'!$B$9),0)</f>
        <v>0</v>
      </c>
      <c r="C1213" s="24">
        <f>IFERROR(B1213*(1+'Расчет пенсии'!$B$11)^((12*'Расчет пенсии'!$B$7-'Будущие взносы ЛЧ'!A1213)/12),0)</f>
        <v>0</v>
      </c>
      <c r="D1213" s="27"/>
    </row>
    <row r="1214" spans="1:4" x14ac:dyDescent="0.25">
      <c r="A1214" s="12" t="e">
        <f>IF(($A1213+1)&lt;(12*MIN('Расчет пенсии'!$B$6,'Расчет пенсии'!$B$7)),$A1213+1,"")</f>
        <v>#VALUE!</v>
      </c>
      <c r="B1214" s="11">
        <f>IFERROR(IF(A1214="","",'Расчет пенсии'!$B$9),0)</f>
        <v>0</v>
      </c>
      <c r="C1214" s="24">
        <f>IFERROR(B1214*(1+'Расчет пенсии'!$B$11)^((12*'Расчет пенсии'!$B$7-'Будущие взносы ЛЧ'!A1214)/12),0)</f>
        <v>0</v>
      </c>
      <c r="D1214" s="27"/>
    </row>
    <row r="1215" spans="1:4" x14ac:dyDescent="0.25">
      <c r="A1215" s="12" t="e">
        <f>IF(($A1214+1)&lt;(12*MIN('Расчет пенсии'!$B$6,'Расчет пенсии'!$B$7)),$A1214+1,"")</f>
        <v>#VALUE!</v>
      </c>
      <c r="B1215" s="11">
        <f>IFERROR(IF(A1215="","",'Расчет пенсии'!$B$9),0)</f>
        <v>0</v>
      </c>
      <c r="C1215" s="24">
        <f>IFERROR(B1215*(1+'Расчет пенсии'!$B$11)^((12*'Расчет пенсии'!$B$7-'Будущие взносы ЛЧ'!A1215)/12),0)</f>
        <v>0</v>
      </c>
      <c r="D1215" s="27"/>
    </row>
    <row r="1216" spans="1:4" x14ac:dyDescent="0.25">
      <c r="A1216" s="12" t="e">
        <f>IF(($A1215+1)&lt;(12*MIN('Расчет пенсии'!$B$6,'Расчет пенсии'!$B$7)),$A1215+1,"")</f>
        <v>#VALUE!</v>
      </c>
      <c r="B1216" s="11">
        <f>IFERROR(IF(A1216="","",'Расчет пенсии'!$B$9),0)</f>
        <v>0</v>
      </c>
      <c r="C1216" s="24">
        <f>IFERROR(B1216*(1+'Расчет пенсии'!$B$11)^((12*'Расчет пенсии'!$B$7-'Будущие взносы ЛЧ'!A1216)/12),0)</f>
        <v>0</v>
      </c>
      <c r="D1216" s="27"/>
    </row>
    <row r="1217" spans="1:4" x14ac:dyDescent="0.25">
      <c r="A1217" s="12" t="e">
        <f>IF(($A1216+1)&lt;(12*MIN('Расчет пенсии'!$B$6,'Расчет пенсии'!$B$7)),$A1216+1,"")</f>
        <v>#VALUE!</v>
      </c>
      <c r="B1217" s="11">
        <f>IFERROR(IF(A1217="","",'Расчет пенсии'!$B$9),0)</f>
        <v>0</v>
      </c>
      <c r="C1217" s="24">
        <f>IFERROR(B1217*(1+'Расчет пенсии'!$B$11)^((12*'Расчет пенсии'!$B$7-'Будущие взносы ЛЧ'!A1217)/12),0)</f>
        <v>0</v>
      </c>
      <c r="D1217" s="27"/>
    </row>
    <row r="1218" spans="1:4" x14ac:dyDescent="0.25">
      <c r="A1218" s="12" t="e">
        <f>IF(($A1217+1)&lt;(12*MIN('Расчет пенсии'!$B$6,'Расчет пенсии'!$B$7)),$A1217+1,"")</f>
        <v>#VALUE!</v>
      </c>
      <c r="B1218" s="11">
        <f>IFERROR(IF(A1218="","",'Расчет пенсии'!$B$9),0)</f>
        <v>0</v>
      </c>
      <c r="C1218" s="24">
        <f>IFERROR(B1218*(1+'Расчет пенсии'!$B$11)^((12*'Расчет пенсии'!$B$7-'Будущие взносы ЛЧ'!A1218)/12),0)</f>
        <v>0</v>
      </c>
      <c r="D1218" s="27"/>
    </row>
    <row r="1219" spans="1:4" x14ac:dyDescent="0.25">
      <c r="A1219" s="12" t="e">
        <f>IF(($A1218+1)&lt;(12*MIN('Расчет пенсии'!$B$6,'Расчет пенсии'!$B$7)),$A1218+1,"")</f>
        <v>#VALUE!</v>
      </c>
      <c r="B1219" s="11">
        <f>IFERROR(IF(A1219="","",'Расчет пенсии'!$B$9),0)</f>
        <v>0</v>
      </c>
      <c r="C1219" s="24">
        <f>IFERROR(B1219*(1+'Расчет пенсии'!$B$11)^((12*'Расчет пенсии'!$B$7-'Будущие взносы ЛЧ'!A1219)/12),0)</f>
        <v>0</v>
      </c>
      <c r="D1219" s="27"/>
    </row>
    <row r="1220" spans="1:4" x14ac:dyDescent="0.25">
      <c r="A1220" s="12" t="e">
        <f>IF(($A1219+1)&lt;(12*MIN('Расчет пенсии'!$B$6,'Расчет пенсии'!$B$7)),$A1219+1,"")</f>
        <v>#VALUE!</v>
      </c>
      <c r="B1220" s="11">
        <f>IFERROR(IF(A1220="","",'Расчет пенсии'!$B$9),0)</f>
        <v>0</v>
      </c>
      <c r="C1220" s="24">
        <f>IFERROR(B1220*(1+'Расчет пенсии'!$B$11)^((12*'Расчет пенсии'!$B$7-'Будущие взносы ЛЧ'!A1220)/12),0)</f>
        <v>0</v>
      </c>
      <c r="D1220" s="27"/>
    </row>
    <row r="1221" spans="1:4" x14ac:dyDescent="0.25">
      <c r="A1221" s="12" t="e">
        <f>IF(($A1220+1)&lt;(12*MIN('Расчет пенсии'!$B$6,'Расчет пенсии'!$B$7)),$A1220+1,"")</f>
        <v>#VALUE!</v>
      </c>
      <c r="B1221" s="11">
        <f>IFERROR(IF(A1221="","",'Расчет пенсии'!$B$9),0)</f>
        <v>0</v>
      </c>
      <c r="C1221" s="24">
        <f>IFERROR(B1221*(1+'Расчет пенсии'!$B$11)^((12*'Расчет пенсии'!$B$7-'Будущие взносы ЛЧ'!A1221)/12),0)</f>
        <v>0</v>
      </c>
      <c r="D1221" s="27"/>
    </row>
    <row r="1222" spans="1:4" x14ac:dyDescent="0.25">
      <c r="A1222" s="12" t="e">
        <f>IF(($A1221+1)&lt;(12*MIN('Расчет пенсии'!$B$6,'Расчет пенсии'!$B$7)),$A1221+1,"")</f>
        <v>#VALUE!</v>
      </c>
      <c r="B1222" s="11">
        <f>IFERROR(IF(A1222="","",'Расчет пенсии'!$B$9),0)</f>
        <v>0</v>
      </c>
      <c r="C1222" s="24">
        <f>IFERROR(B1222*(1+'Расчет пенсии'!$B$11)^((12*'Расчет пенсии'!$B$7-'Будущие взносы ЛЧ'!A1222)/12),0)</f>
        <v>0</v>
      </c>
      <c r="D1222" s="27"/>
    </row>
    <row r="1223" spans="1:4" x14ac:dyDescent="0.25">
      <c r="A1223" s="12" t="e">
        <f>IF(($A1222+1)&lt;(12*MIN('Расчет пенсии'!$B$6,'Расчет пенсии'!$B$7)),$A1222+1,"")</f>
        <v>#VALUE!</v>
      </c>
      <c r="B1223" s="11">
        <f>IFERROR(IF(A1223="","",'Расчет пенсии'!$B$9),0)</f>
        <v>0</v>
      </c>
      <c r="C1223" s="24">
        <f>IFERROR(B1223*(1+'Расчет пенсии'!$B$11)^((12*'Расчет пенсии'!$B$7-'Будущие взносы ЛЧ'!A1223)/12),0)</f>
        <v>0</v>
      </c>
      <c r="D1223" s="27"/>
    </row>
    <row r="1224" spans="1:4" x14ac:dyDescent="0.25">
      <c r="A1224" s="12" t="e">
        <f>IF(($A1223+1)&lt;(12*MIN('Расчет пенсии'!$B$6,'Расчет пенсии'!$B$7)),$A1223+1,"")</f>
        <v>#VALUE!</v>
      </c>
      <c r="B1224" s="11">
        <f>IFERROR(IF(A1224="","",'Расчет пенсии'!$B$9),0)</f>
        <v>0</v>
      </c>
      <c r="C1224" s="24">
        <f>IFERROR(B1224*(1+'Расчет пенсии'!$B$11)^((12*'Расчет пенсии'!$B$7-'Будущие взносы ЛЧ'!A1224)/12),0)</f>
        <v>0</v>
      </c>
      <c r="D1224" s="27"/>
    </row>
    <row r="1225" spans="1:4" x14ac:dyDescent="0.25">
      <c r="A1225" s="12" t="e">
        <f>IF(($A1224+1)&lt;(12*MIN('Расчет пенсии'!$B$6,'Расчет пенсии'!$B$7)),$A1224+1,"")</f>
        <v>#VALUE!</v>
      </c>
      <c r="B1225" s="11">
        <f>IFERROR(IF(A1225="","",'Расчет пенсии'!$B$9),0)</f>
        <v>0</v>
      </c>
      <c r="C1225" s="24">
        <f>IFERROR(B1225*(1+'Расчет пенсии'!$B$11)^((12*'Расчет пенсии'!$B$7-'Будущие взносы ЛЧ'!A1225)/12),0)</f>
        <v>0</v>
      </c>
      <c r="D1225" s="27"/>
    </row>
    <row r="1226" spans="1:4" x14ac:dyDescent="0.25">
      <c r="A1226" s="12" t="e">
        <f>IF(($A1225+1)&lt;(12*MIN('Расчет пенсии'!$B$6,'Расчет пенсии'!$B$7)),$A1225+1,"")</f>
        <v>#VALUE!</v>
      </c>
      <c r="B1226" s="11">
        <f>IFERROR(IF(A1226="","",'Расчет пенсии'!$B$9),0)</f>
        <v>0</v>
      </c>
      <c r="C1226" s="24">
        <f>IFERROR(B1226*(1+'Расчет пенсии'!$B$11)^((12*'Расчет пенсии'!$B$7-'Будущие взносы ЛЧ'!A1226)/12),0)</f>
        <v>0</v>
      </c>
      <c r="D1226" s="27"/>
    </row>
    <row r="1227" spans="1:4" x14ac:dyDescent="0.25">
      <c r="A1227" s="12" t="e">
        <f>IF(($A1226+1)&lt;(12*MIN('Расчет пенсии'!$B$6,'Расчет пенсии'!$B$7)),$A1226+1,"")</f>
        <v>#VALUE!</v>
      </c>
      <c r="B1227" s="11">
        <f>IFERROR(IF(A1227="","",'Расчет пенсии'!$B$9),0)</f>
        <v>0</v>
      </c>
      <c r="C1227" s="24">
        <f>IFERROR(B1227*(1+'Расчет пенсии'!$B$11)^((12*'Расчет пенсии'!$B$7-'Будущие взносы ЛЧ'!A1227)/12),0)</f>
        <v>0</v>
      </c>
      <c r="D1227" s="27"/>
    </row>
    <row r="1228" spans="1:4" x14ac:dyDescent="0.25">
      <c r="A1228" s="12" t="e">
        <f>IF(($A1227+1)&lt;(12*MIN('Расчет пенсии'!$B$6,'Расчет пенсии'!$B$7)),$A1227+1,"")</f>
        <v>#VALUE!</v>
      </c>
      <c r="B1228" s="11">
        <f>IFERROR(IF(A1228="","",'Расчет пенсии'!$B$9),0)</f>
        <v>0</v>
      </c>
      <c r="C1228" s="24">
        <f>IFERROR(B1228*(1+'Расчет пенсии'!$B$11)^((12*'Расчет пенсии'!$B$7-'Будущие взносы ЛЧ'!A1228)/12),0)</f>
        <v>0</v>
      </c>
      <c r="D1228" s="27"/>
    </row>
    <row r="1229" spans="1:4" x14ac:dyDescent="0.25">
      <c r="A1229" s="12" t="e">
        <f>IF(($A1228+1)&lt;(12*MIN('Расчет пенсии'!$B$6,'Расчет пенсии'!$B$7)),$A1228+1,"")</f>
        <v>#VALUE!</v>
      </c>
      <c r="B1229" s="11">
        <f>IFERROR(IF(A1229="","",'Расчет пенсии'!$B$9),0)</f>
        <v>0</v>
      </c>
      <c r="C1229" s="24">
        <f>IFERROR(B1229*(1+'Расчет пенсии'!$B$11)^((12*'Расчет пенсии'!$B$7-'Будущие взносы ЛЧ'!A1229)/12),0)</f>
        <v>0</v>
      </c>
      <c r="D1229" s="27"/>
    </row>
    <row r="1230" spans="1:4" x14ac:dyDescent="0.25">
      <c r="A1230" s="12" t="e">
        <f>IF(($A1229+1)&lt;(12*MIN('Расчет пенсии'!$B$6,'Расчет пенсии'!$B$7)),$A1229+1,"")</f>
        <v>#VALUE!</v>
      </c>
      <c r="B1230" s="11">
        <f>IFERROR(IF(A1230="","",'Расчет пенсии'!$B$9),0)</f>
        <v>0</v>
      </c>
      <c r="C1230" s="24">
        <f>IFERROR(B1230*(1+'Расчет пенсии'!$B$11)^((12*'Расчет пенсии'!$B$7-'Будущие взносы ЛЧ'!A1230)/12),0)</f>
        <v>0</v>
      </c>
      <c r="D1230" s="27"/>
    </row>
    <row r="1231" spans="1:4" x14ac:dyDescent="0.25">
      <c r="A1231" s="12" t="e">
        <f>IF(($A1230+1)&lt;(12*MIN('Расчет пенсии'!$B$6,'Расчет пенсии'!$B$7)),$A1230+1,"")</f>
        <v>#VALUE!</v>
      </c>
      <c r="B1231" s="11">
        <f>IFERROR(IF(A1231="","",'Расчет пенсии'!$B$9),0)</f>
        <v>0</v>
      </c>
      <c r="C1231" s="24">
        <f>IFERROR(B1231*(1+'Расчет пенсии'!$B$11)^((12*'Расчет пенсии'!$B$7-'Будущие взносы ЛЧ'!A1231)/12),0)</f>
        <v>0</v>
      </c>
      <c r="D1231" s="27"/>
    </row>
    <row r="1232" spans="1:4" x14ac:dyDescent="0.25">
      <c r="A1232" s="12" t="e">
        <f>IF(($A1231+1)&lt;(12*MIN('Расчет пенсии'!$B$6,'Расчет пенсии'!$B$7)),$A1231+1,"")</f>
        <v>#VALUE!</v>
      </c>
      <c r="B1232" s="11">
        <f>IFERROR(IF(A1232="","",'Расчет пенсии'!$B$9),0)</f>
        <v>0</v>
      </c>
      <c r="C1232" s="24">
        <f>IFERROR(B1232*(1+'Расчет пенсии'!$B$11)^((12*'Расчет пенсии'!$B$7-'Будущие взносы ЛЧ'!A1232)/12),0)</f>
        <v>0</v>
      </c>
      <c r="D1232" s="27"/>
    </row>
    <row r="1233" spans="1:4" x14ac:dyDescent="0.25">
      <c r="A1233" s="12" t="e">
        <f>IF(($A1232+1)&lt;(12*MIN('Расчет пенсии'!$B$6,'Расчет пенсии'!$B$7)),$A1232+1,"")</f>
        <v>#VALUE!</v>
      </c>
      <c r="B1233" s="11">
        <f>IFERROR(IF(A1233="","",'Расчет пенсии'!$B$9),0)</f>
        <v>0</v>
      </c>
      <c r="C1233" s="24">
        <f>IFERROR(B1233*(1+'Расчет пенсии'!$B$11)^((12*'Расчет пенсии'!$B$7-'Будущие взносы ЛЧ'!A1233)/12),0)</f>
        <v>0</v>
      </c>
      <c r="D1233" s="27"/>
    </row>
    <row r="1234" spans="1:4" x14ac:dyDescent="0.25">
      <c r="A1234" s="12" t="e">
        <f>IF(($A1233+1)&lt;(12*MIN('Расчет пенсии'!$B$6,'Расчет пенсии'!$B$7)),$A1233+1,"")</f>
        <v>#VALUE!</v>
      </c>
      <c r="B1234" s="11">
        <f>IFERROR(IF(A1234="","",'Расчет пенсии'!$B$9),0)</f>
        <v>0</v>
      </c>
      <c r="C1234" s="24">
        <f>IFERROR(B1234*(1+'Расчет пенсии'!$B$11)^((12*'Расчет пенсии'!$B$7-'Будущие взносы ЛЧ'!A1234)/12),0)</f>
        <v>0</v>
      </c>
      <c r="D1234" s="27"/>
    </row>
    <row r="1235" spans="1:4" x14ac:dyDescent="0.25">
      <c r="A1235" s="12" t="e">
        <f>IF(($A1234+1)&lt;(12*MIN('Расчет пенсии'!$B$6,'Расчет пенсии'!$B$7)),$A1234+1,"")</f>
        <v>#VALUE!</v>
      </c>
      <c r="B1235" s="11">
        <f>IFERROR(IF(A1235="","",'Расчет пенсии'!$B$9),0)</f>
        <v>0</v>
      </c>
      <c r="C1235" s="24">
        <f>IFERROR(B1235*(1+'Расчет пенсии'!$B$11)^((12*'Расчет пенсии'!$B$7-'Будущие взносы ЛЧ'!A1235)/12),0)</f>
        <v>0</v>
      </c>
      <c r="D1235" s="27"/>
    </row>
    <row r="1236" spans="1:4" x14ac:dyDescent="0.25">
      <c r="A1236" s="12" t="e">
        <f>IF(($A1235+1)&lt;(12*MIN('Расчет пенсии'!$B$6,'Расчет пенсии'!$B$7)),$A1235+1,"")</f>
        <v>#VALUE!</v>
      </c>
      <c r="B1236" s="11">
        <f>IFERROR(IF(A1236="","",'Расчет пенсии'!$B$9),0)</f>
        <v>0</v>
      </c>
      <c r="C1236" s="24">
        <f>IFERROR(B1236*(1+'Расчет пенсии'!$B$11)^((12*'Расчет пенсии'!$B$7-'Будущие взносы ЛЧ'!A1236)/12),0)</f>
        <v>0</v>
      </c>
      <c r="D1236" s="27"/>
    </row>
    <row r="1237" spans="1:4" x14ac:dyDescent="0.25">
      <c r="A1237" s="12" t="e">
        <f>IF(($A1236+1)&lt;(12*MIN('Расчет пенсии'!$B$6,'Расчет пенсии'!$B$7)),$A1236+1,"")</f>
        <v>#VALUE!</v>
      </c>
      <c r="B1237" s="11">
        <f>IFERROR(IF(A1237="","",'Расчет пенсии'!$B$9),0)</f>
        <v>0</v>
      </c>
      <c r="C1237" s="24">
        <f>IFERROR(B1237*(1+'Расчет пенсии'!$B$11)^((12*'Расчет пенсии'!$B$7-'Будущие взносы ЛЧ'!A1237)/12),0)</f>
        <v>0</v>
      </c>
      <c r="D1237" s="27"/>
    </row>
    <row r="1238" spans="1:4" x14ac:dyDescent="0.25">
      <c r="A1238" s="12" t="e">
        <f>IF(($A1237+1)&lt;(12*MIN('Расчет пенсии'!$B$6,'Расчет пенсии'!$B$7)),$A1237+1,"")</f>
        <v>#VALUE!</v>
      </c>
      <c r="B1238" s="11">
        <f>IFERROR(IF(A1238="","",'Расчет пенсии'!$B$9),0)</f>
        <v>0</v>
      </c>
      <c r="C1238" s="24">
        <f>IFERROR(B1238*(1+'Расчет пенсии'!$B$11)^((12*'Расчет пенсии'!$B$7-'Будущие взносы ЛЧ'!A1238)/12),0)</f>
        <v>0</v>
      </c>
      <c r="D1238" s="27"/>
    </row>
    <row r="1239" spans="1:4" x14ac:dyDescent="0.25">
      <c r="A1239" s="12" t="e">
        <f>IF(($A1238+1)&lt;(12*MIN('Расчет пенсии'!$B$6,'Расчет пенсии'!$B$7)),$A1238+1,"")</f>
        <v>#VALUE!</v>
      </c>
      <c r="B1239" s="11">
        <f>IFERROR(IF(A1239="","",'Расчет пенсии'!$B$9),0)</f>
        <v>0</v>
      </c>
      <c r="C1239" s="24">
        <f>IFERROR(B1239*(1+'Расчет пенсии'!$B$11)^((12*'Расчет пенсии'!$B$7-'Будущие взносы ЛЧ'!A1239)/12),0)</f>
        <v>0</v>
      </c>
      <c r="D1239" s="27"/>
    </row>
    <row r="1240" spans="1:4" x14ac:dyDescent="0.25">
      <c r="A1240" s="12" t="e">
        <f>IF(($A1239+1)&lt;(12*MIN('Расчет пенсии'!$B$6,'Расчет пенсии'!$B$7)),$A1239+1,"")</f>
        <v>#VALUE!</v>
      </c>
      <c r="B1240" s="11">
        <f>IFERROR(IF(A1240="","",'Расчет пенсии'!$B$9),0)</f>
        <v>0</v>
      </c>
      <c r="C1240" s="24">
        <f>IFERROR(B1240*(1+'Расчет пенсии'!$B$11)^((12*'Расчет пенсии'!$B$7-'Будущие взносы ЛЧ'!A1240)/12),0)</f>
        <v>0</v>
      </c>
      <c r="D1240" s="27"/>
    </row>
    <row r="1241" spans="1:4" x14ac:dyDescent="0.25">
      <c r="A1241" s="12" t="e">
        <f>IF(($A1240+1)&lt;(12*MIN('Расчет пенсии'!$B$6,'Расчет пенсии'!$B$7)),$A1240+1,"")</f>
        <v>#VALUE!</v>
      </c>
      <c r="B1241" s="11">
        <f>IFERROR(IF(A1241="","",'Расчет пенсии'!$B$9),0)</f>
        <v>0</v>
      </c>
      <c r="C1241" s="24">
        <f>IFERROR(B1241*(1+'Расчет пенсии'!$B$11)^((12*'Расчет пенсии'!$B$7-'Будущие взносы ЛЧ'!A1241)/12),0)</f>
        <v>0</v>
      </c>
      <c r="D1241" s="27"/>
    </row>
    <row r="1242" spans="1:4" x14ac:dyDescent="0.25">
      <c r="A1242" s="12" t="e">
        <f>IF(($A1241+1)&lt;(12*MIN('Расчет пенсии'!$B$6,'Расчет пенсии'!$B$7)),$A1241+1,"")</f>
        <v>#VALUE!</v>
      </c>
      <c r="B1242" s="11">
        <f>IFERROR(IF(A1242="","",'Расчет пенсии'!$B$9),0)</f>
        <v>0</v>
      </c>
      <c r="C1242" s="24">
        <f>IFERROR(B1242*(1+'Расчет пенсии'!$B$11)^((12*'Расчет пенсии'!$B$7-'Будущие взносы ЛЧ'!A1242)/12),0)</f>
        <v>0</v>
      </c>
      <c r="D1242" s="27"/>
    </row>
    <row r="1243" spans="1:4" x14ac:dyDescent="0.25">
      <c r="A1243" s="12" t="e">
        <f>IF(($A1242+1)&lt;(12*MIN('Расчет пенсии'!$B$6,'Расчет пенсии'!$B$7)),$A1242+1,"")</f>
        <v>#VALUE!</v>
      </c>
      <c r="B1243" s="11">
        <f>IFERROR(IF(A1243="","",'Расчет пенсии'!$B$9),0)</f>
        <v>0</v>
      </c>
      <c r="C1243" s="24">
        <f>IFERROR(B1243*(1+'Расчет пенсии'!$B$11)^((12*'Расчет пенсии'!$B$7-'Будущие взносы ЛЧ'!A1243)/12),0)</f>
        <v>0</v>
      </c>
      <c r="D1243" s="27"/>
    </row>
    <row r="1244" spans="1:4" x14ac:dyDescent="0.25">
      <c r="A1244" s="12" t="e">
        <f>IF(($A1243+1)&lt;(12*MIN('Расчет пенсии'!$B$6,'Расчет пенсии'!$B$7)),$A1243+1,"")</f>
        <v>#VALUE!</v>
      </c>
      <c r="B1244" s="11">
        <f>IFERROR(IF(A1244="","",'Расчет пенсии'!$B$9),0)</f>
        <v>0</v>
      </c>
      <c r="C1244" s="24">
        <f>IFERROR(B1244*(1+'Расчет пенсии'!$B$11)^((12*'Расчет пенсии'!$B$7-'Будущие взносы ЛЧ'!A1244)/12),0)</f>
        <v>0</v>
      </c>
      <c r="D1244" s="27"/>
    </row>
    <row r="1245" spans="1:4" x14ac:dyDescent="0.25">
      <c r="A1245" s="12" t="e">
        <f>IF(($A1244+1)&lt;(12*MIN('Расчет пенсии'!$B$6,'Расчет пенсии'!$B$7)),$A1244+1,"")</f>
        <v>#VALUE!</v>
      </c>
      <c r="B1245" s="11">
        <f>IFERROR(IF(A1245="","",'Расчет пенсии'!$B$9),0)</f>
        <v>0</v>
      </c>
      <c r="C1245" s="24">
        <f>IFERROR(B1245*(1+'Расчет пенсии'!$B$11)^((12*'Расчет пенсии'!$B$7-'Будущие взносы ЛЧ'!A1245)/12),0)</f>
        <v>0</v>
      </c>
      <c r="D1245" s="27"/>
    </row>
    <row r="1246" spans="1:4" x14ac:dyDescent="0.25">
      <c r="A1246" s="12" t="e">
        <f>IF(($A1245+1)&lt;(12*MIN('Расчет пенсии'!$B$6,'Расчет пенсии'!$B$7)),$A1245+1,"")</f>
        <v>#VALUE!</v>
      </c>
      <c r="B1246" s="11">
        <f>IFERROR(IF(A1246="","",'Расчет пенсии'!$B$9),0)</f>
        <v>0</v>
      </c>
      <c r="C1246" s="24">
        <f>IFERROR(B1246*(1+'Расчет пенсии'!$B$11)^((12*'Расчет пенсии'!$B$7-'Будущие взносы ЛЧ'!A1246)/12),0)</f>
        <v>0</v>
      </c>
      <c r="D1246" s="27"/>
    </row>
    <row r="1247" spans="1:4" x14ac:dyDescent="0.25">
      <c r="A1247" s="12" t="e">
        <f>IF(($A1246+1)&lt;(12*MIN('Расчет пенсии'!$B$6,'Расчет пенсии'!$B$7)),$A1246+1,"")</f>
        <v>#VALUE!</v>
      </c>
      <c r="B1247" s="11">
        <f>IFERROR(IF(A1247="","",'Расчет пенсии'!$B$9),0)</f>
        <v>0</v>
      </c>
      <c r="C1247" s="24">
        <f>IFERROR(B1247*(1+'Расчет пенсии'!$B$11)^((12*'Расчет пенсии'!$B$7-'Будущие взносы ЛЧ'!A1247)/12),0)</f>
        <v>0</v>
      </c>
      <c r="D1247" s="27"/>
    </row>
    <row r="1248" spans="1:4" x14ac:dyDescent="0.25">
      <c r="A1248" s="12" t="e">
        <f>IF(($A1247+1)&lt;(12*MIN('Расчет пенсии'!$B$6,'Расчет пенсии'!$B$7)),$A1247+1,"")</f>
        <v>#VALUE!</v>
      </c>
      <c r="B1248" s="11">
        <f>IFERROR(IF(A1248="","",'Расчет пенсии'!$B$9),0)</f>
        <v>0</v>
      </c>
      <c r="C1248" s="24">
        <f>IFERROR(B1248*(1+'Расчет пенсии'!$B$11)^((12*'Расчет пенсии'!$B$7-'Будущие взносы ЛЧ'!A1248)/12),0)</f>
        <v>0</v>
      </c>
      <c r="D1248" s="27"/>
    </row>
    <row r="1249" spans="1:4" x14ac:dyDescent="0.25">
      <c r="A1249" s="12" t="e">
        <f>IF(($A1248+1)&lt;(12*MIN('Расчет пенсии'!$B$6,'Расчет пенсии'!$B$7)),$A1248+1,"")</f>
        <v>#VALUE!</v>
      </c>
      <c r="B1249" s="11">
        <f>IFERROR(IF(A1249="","",'Расчет пенсии'!$B$9),0)</f>
        <v>0</v>
      </c>
      <c r="C1249" s="24">
        <f>IFERROR(B1249*(1+'Расчет пенсии'!$B$11)^((12*'Расчет пенсии'!$B$7-'Будущие взносы ЛЧ'!A1249)/12),0)</f>
        <v>0</v>
      </c>
      <c r="D1249" s="27"/>
    </row>
    <row r="1250" spans="1:4" x14ac:dyDescent="0.25">
      <c r="A1250" s="12" t="e">
        <f>IF(($A1249+1)&lt;(12*MIN('Расчет пенсии'!$B$6,'Расчет пенсии'!$B$7)),$A1249+1,"")</f>
        <v>#VALUE!</v>
      </c>
      <c r="B1250" s="11">
        <f>IFERROR(IF(A1250="","",'Расчет пенсии'!$B$9),0)</f>
        <v>0</v>
      </c>
      <c r="C1250" s="24">
        <f>IFERROR(B1250*(1+'Расчет пенсии'!$B$11)^((12*'Расчет пенсии'!$B$7-'Будущие взносы ЛЧ'!A1250)/12),0)</f>
        <v>0</v>
      </c>
      <c r="D1250" s="27"/>
    </row>
    <row r="1251" spans="1:4" x14ac:dyDescent="0.25">
      <c r="A1251" s="12" t="e">
        <f>IF(($A1250+1)&lt;(12*MIN('Расчет пенсии'!$B$6,'Расчет пенсии'!$B$7)),$A1250+1,"")</f>
        <v>#VALUE!</v>
      </c>
      <c r="B1251" s="11">
        <f>IFERROR(IF(A1251="","",'Расчет пенсии'!$B$9),0)</f>
        <v>0</v>
      </c>
      <c r="C1251" s="24">
        <f>IFERROR(B1251*(1+'Расчет пенсии'!$B$11)^((12*'Расчет пенсии'!$B$7-'Будущие взносы ЛЧ'!A1251)/12),0)</f>
        <v>0</v>
      </c>
      <c r="D1251" s="27"/>
    </row>
    <row r="1252" spans="1:4" x14ac:dyDescent="0.25">
      <c r="A1252" s="12" t="e">
        <f>IF(($A1251+1)&lt;(12*MIN('Расчет пенсии'!$B$6,'Расчет пенсии'!$B$7)),$A1251+1,"")</f>
        <v>#VALUE!</v>
      </c>
      <c r="B1252" s="11">
        <f>IFERROR(IF(A1252="","",'Расчет пенсии'!$B$9),0)</f>
        <v>0</v>
      </c>
      <c r="C1252" s="24">
        <f>IFERROR(B1252*(1+'Расчет пенсии'!$B$11)^((12*'Расчет пенсии'!$B$7-'Будущие взносы ЛЧ'!A1252)/12),0)</f>
        <v>0</v>
      </c>
      <c r="D1252" s="27"/>
    </row>
    <row r="1253" spans="1:4" x14ac:dyDescent="0.25">
      <c r="A1253" s="12" t="e">
        <f>IF(($A1252+1)&lt;(12*MIN('Расчет пенсии'!$B$6,'Расчет пенсии'!$B$7)),$A1252+1,"")</f>
        <v>#VALUE!</v>
      </c>
      <c r="B1253" s="11">
        <f>IFERROR(IF(A1253="","",'Расчет пенсии'!$B$9),0)</f>
        <v>0</v>
      </c>
      <c r="C1253" s="24">
        <f>IFERROR(B1253*(1+'Расчет пенсии'!$B$11)^((12*'Расчет пенсии'!$B$7-'Будущие взносы ЛЧ'!A1253)/12),0)</f>
        <v>0</v>
      </c>
      <c r="D1253" s="27"/>
    </row>
    <row r="1254" spans="1:4" x14ac:dyDescent="0.25">
      <c r="A1254" s="12" t="e">
        <f>IF(($A1253+1)&lt;(12*MIN('Расчет пенсии'!$B$6,'Расчет пенсии'!$B$7)),$A1253+1,"")</f>
        <v>#VALUE!</v>
      </c>
      <c r="B1254" s="11">
        <f>IFERROR(IF(A1254="","",'Расчет пенсии'!$B$9),0)</f>
        <v>0</v>
      </c>
      <c r="C1254" s="24">
        <f>IFERROR(B1254*(1+'Расчет пенсии'!$B$11)^((12*'Расчет пенсии'!$B$7-'Будущие взносы ЛЧ'!A1254)/12),0)</f>
        <v>0</v>
      </c>
      <c r="D1254" s="27"/>
    </row>
    <row r="1255" spans="1:4" x14ac:dyDescent="0.25">
      <c r="A1255" s="12" t="e">
        <f>IF(($A1254+1)&lt;(12*MIN('Расчет пенсии'!$B$6,'Расчет пенсии'!$B$7)),$A1254+1,"")</f>
        <v>#VALUE!</v>
      </c>
      <c r="B1255" s="11">
        <f>IFERROR(IF(A1255="","",'Расчет пенсии'!$B$9),0)</f>
        <v>0</v>
      </c>
      <c r="C1255" s="24">
        <f>IFERROR(B1255*(1+'Расчет пенсии'!$B$11)^((12*'Расчет пенсии'!$B$7-'Будущие взносы ЛЧ'!A1255)/12),0)</f>
        <v>0</v>
      </c>
      <c r="D1255" s="27"/>
    </row>
    <row r="1256" spans="1:4" x14ac:dyDescent="0.25">
      <c r="A1256" s="12" t="e">
        <f>IF(($A1255+1)&lt;(12*MIN('Расчет пенсии'!$B$6,'Расчет пенсии'!$B$7)),$A1255+1,"")</f>
        <v>#VALUE!</v>
      </c>
      <c r="B1256" s="11">
        <f>IFERROR(IF(A1256="","",'Расчет пенсии'!$B$9),0)</f>
        <v>0</v>
      </c>
      <c r="C1256" s="24">
        <f>IFERROR(B1256*(1+'Расчет пенсии'!$B$11)^((12*'Расчет пенсии'!$B$7-'Будущие взносы ЛЧ'!A1256)/12),0)</f>
        <v>0</v>
      </c>
      <c r="D1256" s="27"/>
    </row>
    <row r="1257" spans="1:4" x14ac:dyDescent="0.25">
      <c r="A1257" s="12" t="e">
        <f>IF(($A1256+1)&lt;(12*MIN('Расчет пенсии'!$B$6,'Расчет пенсии'!$B$7)),$A1256+1,"")</f>
        <v>#VALUE!</v>
      </c>
      <c r="B1257" s="11">
        <f>IFERROR(IF(A1257="","",'Расчет пенсии'!$B$9),0)</f>
        <v>0</v>
      </c>
      <c r="C1257" s="24">
        <f>IFERROR(B1257*(1+'Расчет пенсии'!$B$11)^((12*'Расчет пенсии'!$B$7-'Будущие взносы ЛЧ'!A1257)/12),0)</f>
        <v>0</v>
      </c>
      <c r="D1257" s="27"/>
    </row>
    <row r="1258" spans="1:4" x14ac:dyDescent="0.25">
      <c r="A1258" s="12" t="e">
        <f>IF(($A1257+1)&lt;(12*MIN('Расчет пенсии'!$B$6,'Расчет пенсии'!$B$7)),$A1257+1,"")</f>
        <v>#VALUE!</v>
      </c>
      <c r="B1258" s="11">
        <f>IFERROR(IF(A1258="","",'Расчет пенсии'!$B$9),0)</f>
        <v>0</v>
      </c>
      <c r="C1258" s="24">
        <f>IFERROR(B1258*(1+'Расчет пенсии'!$B$11)^((12*'Расчет пенсии'!$B$7-'Будущие взносы ЛЧ'!A1258)/12),0)</f>
        <v>0</v>
      </c>
      <c r="D1258" s="27"/>
    </row>
    <row r="1259" spans="1:4" x14ac:dyDescent="0.25">
      <c r="A1259" s="12" t="e">
        <f>IF(($A1258+1)&lt;(12*MIN('Расчет пенсии'!$B$6,'Расчет пенсии'!$B$7)),$A1258+1,"")</f>
        <v>#VALUE!</v>
      </c>
      <c r="B1259" s="11">
        <f>IFERROR(IF(A1259="","",'Расчет пенсии'!$B$9),0)</f>
        <v>0</v>
      </c>
      <c r="C1259" s="24">
        <f>IFERROR(B1259*(1+'Расчет пенсии'!$B$11)^((12*'Расчет пенсии'!$B$7-'Будущие взносы ЛЧ'!A1259)/12),0)</f>
        <v>0</v>
      </c>
      <c r="D1259" s="27"/>
    </row>
    <row r="1260" spans="1:4" x14ac:dyDescent="0.25">
      <c r="A1260" s="12" t="e">
        <f>IF(($A1259+1)&lt;(12*MIN('Расчет пенсии'!$B$6,'Расчет пенсии'!$B$7)),$A1259+1,"")</f>
        <v>#VALUE!</v>
      </c>
      <c r="B1260" s="11">
        <f>IFERROR(IF(A1260="","",'Расчет пенсии'!$B$9),0)</f>
        <v>0</v>
      </c>
      <c r="C1260" s="24">
        <f>IFERROR(B1260*(1+'Расчет пенсии'!$B$11)^((12*'Расчет пенсии'!$B$7-'Будущие взносы ЛЧ'!A1260)/12),0)</f>
        <v>0</v>
      </c>
      <c r="D1260" s="27"/>
    </row>
    <row r="1261" spans="1:4" x14ac:dyDescent="0.25">
      <c r="A1261" s="12" t="e">
        <f>IF(($A1260+1)&lt;(12*MIN('Расчет пенсии'!$B$6,'Расчет пенсии'!$B$7)),$A1260+1,"")</f>
        <v>#VALUE!</v>
      </c>
      <c r="B1261" s="11">
        <f>IFERROR(IF(A1261="","",'Расчет пенсии'!$B$9),0)</f>
        <v>0</v>
      </c>
      <c r="C1261" s="24">
        <f>IFERROR(B1261*(1+'Расчет пенсии'!$B$11)^((12*'Расчет пенсии'!$B$7-'Будущие взносы ЛЧ'!A1261)/12),0)</f>
        <v>0</v>
      </c>
      <c r="D1261" s="27"/>
    </row>
    <row r="1262" spans="1:4" x14ac:dyDescent="0.25">
      <c r="A1262" s="12" t="e">
        <f>IF(($A1261+1)&lt;(12*MIN('Расчет пенсии'!$B$6,'Расчет пенсии'!$B$7)),$A1261+1,"")</f>
        <v>#VALUE!</v>
      </c>
      <c r="B1262" s="11">
        <f>IFERROR(IF(A1262="","",'Расчет пенсии'!$B$9),0)</f>
        <v>0</v>
      </c>
      <c r="C1262" s="24">
        <f>IFERROR(B1262*(1+'Расчет пенсии'!$B$11)^((12*'Расчет пенсии'!$B$7-'Будущие взносы ЛЧ'!A1262)/12),0)</f>
        <v>0</v>
      </c>
      <c r="D1262" s="27"/>
    </row>
    <row r="1263" spans="1:4" x14ac:dyDescent="0.25">
      <c r="A1263" s="12" t="e">
        <f>IF(($A1262+1)&lt;(12*MIN('Расчет пенсии'!$B$6,'Расчет пенсии'!$B$7)),$A1262+1,"")</f>
        <v>#VALUE!</v>
      </c>
      <c r="B1263" s="11">
        <f>IFERROR(IF(A1263="","",'Расчет пенсии'!$B$9),0)</f>
        <v>0</v>
      </c>
      <c r="C1263" s="24">
        <f>IFERROR(B1263*(1+'Расчет пенсии'!$B$11)^((12*'Расчет пенсии'!$B$7-'Будущие взносы ЛЧ'!A1263)/12),0)</f>
        <v>0</v>
      </c>
      <c r="D1263" s="27"/>
    </row>
    <row r="1264" spans="1:4" x14ac:dyDescent="0.25">
      <c r="A1264" s="12" t="e">
        <f>IF(($A1263+1)&lt;(12*MIN('Расчет пенсии'!$B$6,'Расчет пенсии'!$B$7)),$A1263+1,"")</f>
        <v>#VALUE!</v>
      </c>
      <c r="B1264" s="11">
        <f>IFERROR(IF(A1264="","",'Расчет пенсии'!$B$9),0)</f>
        <v>0</v>
      </c>
      <c r="C1264" s="24">
        <f>IFERROR(B1264*(1+'Расчет пенсии'!$B$11)^((12*'Расчет пенсии'!$B$7-'Будущие взносы ЛЧ'!A1264)/12),0)</f>
        <v>0</v>
      </c>
      <c r="D1264" s="27"/>
    </row>
    <row r="1265" spans="1:4" x14ac:dyDescent="0.25">
      <c r="A1265" s="12" t="e">
        <f>IF(($A1264+1)&lt;(12*MIN('Расчет пенсии'!$B$6,'Расчет пенсии'!$B$7)),$A1264+1,"")</f>
        <v>#VALUE!</v>
      </c>
      <c r="B1265" s="11">
        <f>IFERROR(IF(A1265="","",'Расчет пенсии'!$B$9),0)</f>
        <v>0</v>
      </c>
      <c r="C1265" s="24">
        <f>IFERROR(B1265*(1+'Расчет пенсии'!$B$11)^((12*'Расчет пенсии'!$B$7-'Будущие взносы ЛЧ'!A1265)/12),0)</f>
        <v>0</v>
      </c>
      <c r="D1265" s="27"/>
    </row>
    <row r="1266" spans="1:4" x14ac:dyDescent="0.25">
      <c r="A1266" s="12" t="e">
        <f>IF(($A1265+1)&lt;(12*MIN('Расчет пенсии'!$B$6,'Расчет пенсии'!$B$7)),$A1265+1,"")</f>
        <v>#VALUE!</v>
      </c>
      <c r="B1266" s="11">
        <f>IFERROR(IF(A1266="","",'Расчет пенсии'!$B$9),0)</f>
        <v>0</v>
      </c>
      <c r="C1266" s="24">
        <f>IFERROR(B1266*(1+'Расчет пенсии'!$B$11)^((12*'Расчет пенсии'!$B$7-'Будущие взносы ЛЧ'!A1266)/12),0)</f>
        <v>0</v>
      </c>
      <c r="D1266" s="27"/>
    </row>
    <row r="1267" spans="1:4" x14ac:dyDescent="0.25">
      <c r="A1267" s="12" t="e">
        <f>IF(($A1266+1)&lt;(12*MIN('Расчет пенсии'!$B$6,'Расчет пенсии'!$B$7)),$A1266+1,"")</f>
        <v>#VALUE!</v>
      </c>
      <c r="B1267" s="11">
        <f>IFERROR(IF(A1267="","",'Расчет пенсии'!$B$9),0)</f>
        <v>0</v>
      </c>
      <c r="C1267" s="24">
        <f>IFERROR(B1267*(1+'Расчет пенсии'!$B$11)^((12*'Расчет пенсии'!$B$7-'Будущие взносы ЛЧ'!A1267)/12),0)</f>
        <v>0</v>
      </c>
      <c r="D1267" s="27"/>
    </row>
    <row r="1268" spans="1:4" x14ac:dyDescent="0.25">
      <c r="A1268" s="12" t="e">
        <f>IF(($A1267+1)&lt;(12*MIN('Расчет пенсии'!$B$6,'Расчет пенсии'!$B$7)),$A1267+1,"")</f>
        <v>#VALUE!</v>
      </c>
      <c r="B1268" s="11">
        <f>IFERROR(IF(A1268="","",'Расчет пенсии'!$B$9),0)</f>
        <v>0</v>
      </c>
      <c r="C1268" s="24">
        <f>IFERROR(B1268*(1+'Расчет пенсии'!$B$11)^((12*'Расчет пенсии'!$B$7-'Будущие взносы ЛЧ'!A1268)/12),0)</f>
        <v>0</v>
      </c>
      <c r="D1268" s="27"/>
    </row>
    <row r="1269" spans="1:4" x14ac:dyDescent="0.25">
      <c r="A1269" s="12" t="e">
        <f>IF(($A1268+1)&lt;(12*MIN('Расчет пенсии'!$B$6,'Расчет пенсии'!$B$7)),$A1268+1,"")</f>
        <v>#VALUE!</v>
      </c>
      <c r="B1269" s="11">
        <f>IFERROR(IF(A1269="","",'Расчет пенсии'!$B$9),0)</f>
        <v>0</v>
      </c>
      <c r="C1269" s="24">
        <f>IFERROR(B1269*(1+'Расчет пенсии'!$B$11)^((12*'Расчет пенсии'!$B$7-'Будущие взносы ЛЧ'!A1269)/12),0)</f>
        <v>0</v>
      </c>
      <c r="D1269" s="27"/>
    </row>
    <row r="1270" spans="1:4" x14ac:dyDescent="0.25">
      <c r="A1270" s="12" t="e">
        <f>IF(($A1269+1)&lt;(12*MIN('Расчет пенсии'!$B$6,'Расчет пенсии'!$B$7)),$A1269+1,"")</f>
        <v>#VALUE!</v>
      </c>
      <c r="B1270" s="11">
        <f>IFERROR(IF(A1270="","",'Расчет пенсии'!$B$9),0)</f>
        <v>0</v>
      </c>
      <c r="C1270" s="24">
        <f>IFERROR(B1270*(1+'Расчет пенсии'!$B$11)^((12*'Расчет пенсии'!$B$7-'Будущие взносы ЛЧ'!A1270)/12),0)</f>
        <v>0</v>
      </c>
      <c r="D1270" s="27"/>
    </row>
    <row r="1271" spans="1:4" x14ac:dyDescent="0.25">
      <c r="A1271" s="12" t="e">
        <f>IF(($A1270+1)&lt;(12*MIN('Расчет пенсии'!$B$6,'Расчет пенсии'!$B$7)),$A1270+1,"")</f>
        <v>#VALUE!</v>
      </c>
      <c r="B1271" s="11">
        <f>IFERROR(IF(A1271="","",'Расчет пенсии'!$B$9),0)</f>
        <v>0</v>
      </c>
      <c r="C1271" s="24">
        <f>IFERROR(B1271*(1+'Расчет пенсии'!$B$11)^((12*'Расчет пенсии'!$B$7-'Будущие взносы ЛЧ'!A1271)/12),0)</f>
        <v>0</v>
      </c>
      <c r="D1271" s="27"/>
    </row>
    <row r="1272" spans="1:4" x14ac:dyDescent="0.25">
      <c r="A1272" s="12" t="e">
        <f>IF(($A1271+1)&lt;(12*MIN('Расчет пенсии'!$B$6,'Расчет пенсии'!$B$7)),$A1271+1,"")</f>
        <v>#VALUE!</v>
      </c>
      <c r="B1272" s="11">
        <f>IFERROR(IF(A1272="","",'Расчет пенсии'!$B$9),0)</f>
        <v>0</v>
      </c>
      <c r="C1272" s="24">
        <f>IFERROR(B1272*(1+'Расчет пенсии'!$B$11)^((12*'Расчет пенсии'!$B$7-'Будущие взносы ЛЧ'!A1272)/12),0)</f>
        <v>0</v>
      </c>
      <c r="D1272" s="27"/>
    </row>
    <row r="1273" spans="1:4" x14ac:dyDescent="0.25">
      <c r="A1273" s="12" t="e">
        <f>IF(($A1272+1)&lt;(12*MIN('Расчет пенсии'!$B$6,'Расчет пенсии'!$B$7)),$A1272+1,"")</f>
        <v>#VALUE!</v>
      </c>
      <c r="B1273" s="11">
        <f>IFERROR(IF(A1273="","",'Расчет пенсии'!$B$9),0)</f>
        <v>0</v>
      </c>
      <c r="C1273" s="24">
        <f>IFERROR(B1273*(1+'Расчет пенсии'!$B$11)^((12*'Расчет пенсии'!$B$7-'Будущие взносы ЛЧ'!A1273)/12),0)</f>
        <v>0</v>
      </c>
      <c r="D1273" s="27"/>
    </row>
    <row r="1274" spans="1:4" x14ac:dyDescent="0.25">
      <c r="A1274" s="12" t="e">
        <f>IF(($A1273+1)&lt;(12*MIN('Расчет пенсии'!$B$6,'Расчет пенсии'!$B$7)),$A1273+1,"")</f>
        <v>#VALUE!</v>
      </c>
      <c r="B1274" s="11">
        <f>IFERROR(IF(A1274="","",'Расчет пенсии'!$B$9),0)</f>
        <v>0</v>
      </c>
      <c r="C1274" s="24">
        <f>IFERROR(B1274*(1+'Расчет пенсии'!$B$11)^((12*'Расчет пенсии'!$B$7-'Будущие взносы ЛЧ'!A1274)/12),0)</f>
        <v>0</v>
      </c>
      <c r="D1274" s="27"/>
    </row>
    <row r="1275" spans="1:4" x14ac:dyDescent="0.25">
      <c r="A1275" s="12" t="e">
        <f>IF(($A1274+1)&lt;(12*MIN('Расчет пенсии'!$B$6,'Расчет пенсии'!$B$7)),$A1274+1,"")</f>
        <v>#VALUE!</v>
      </c>
      <c r="B1275" s="11">
        <f>IFERROR(IF(A1275="","",'Расчет пенсии'!$B$9),0)</f>
        <v>0</v>
      </c>
      <c r="C1275" s="24">
        <f>IFERROR(B1275*(1+'Расчет пенсии'!$B$11)^((12*'Расчет пенсии'!$B$7-'Будущие взносы ЛЧ'!A1275)/12),0)</f>
        <v>0</v>
      </c>
      <c r="D1275" s="27"/>
    </row>
    <row r="1276" spans="1:4" x14ac:dyDescent="0.25">
      <c r="A1276" s="12" t="e">
        <f>IF(($A1275+1)&lt;(12*MIN('Расчет пенсии'!$B$6,'Расчет пенсии'!$B$7)),$A1275+1,"")</f>
        <v>#VALUE!</v>
      </c>
      <c r="B1276" s="11">
        <f>IFERROR(IF(A1276="","",'Расчет пенсии'!$B$9),0)</f>
        <v>0</v>
      </c>
      <c r="C1276" s="24">
        <f>IFERROR(B1276*(1+'Расчет пенсии'!$B$11)^((12*'Расчет пенсии'!$B$7-'Будущие взносы ЛЧ'!A1276)/12),0)</f>
        <v>0</v>
      </c>
      <c r="D1276" s="27"/>
    </row>
    <row r="1277" spans="1:4" x14ac:dyDescent="0.25">
      <c r="A1277" s="12" t="e">
        <f>IF(($A1276+1)&lt;(12*MIN('Расчет пенсии'!$B$6,'Расчет пенсии'!$B$7)),$A1276+1,"")</f>
        <v>#VALUE!</v>
      </c>
      <c r="B1277" s="11">
        <f>IFERROR(IF(A1277="","",'Расчет пенсии'!$B$9),0)</f>
        <v>0</v>
      </c>
      <c r="C1277" s="24">
        <f>IFERROR(B1277*(1+'Расчет пенсии'!$B$11)^((12*'Расчет пенсии'!$B$7-'Будущие взносы ЛЧ'!A1277)/12),0)</f>
        <v>0</v>
      </c>
      <c r="D1277" s="27"/>
    </row>
    <row r="1278" spans="1:4" x14ac:dyDescent="0.25">
      <c r="A1278" s="12" t="e">
        <f>IF(($A1277+1)&lt;(12*MIN('Расчет пенсии'!$B$6,'Расчет пенсии'!$B$7)),$A1277+1,"")</f>
        <v>#VALUE!</v>
      </c>
      <c r="B1278" s="11">
        <f>IFERROR(IF(A1278="","",'Расчет пенсии'!$B$9),0)</f>
        <v>0</v>
      </c>
      <c r="C1278" s="24">
        <f>IFERROR(B1278*(1+'Расчет пенсии'!$B$11)^((12*'Расчет пенсии'!$B$7-'Будущие взносы ЛЧ'!A1278)/12),0)</f>
        <v>0</v>
      </c>
      <c r="D1278" s="27"/>
    </row>
    <row r="1279" spans="1:4" x14ac:dyDescent="0.25">
      <c r="A1279" s="12" t="e">
        <f>IF(($A1278+1)&lt;(12*MIN('Расчет пенсии'!$B$6,'Расчет пенсии'!$B$7)),$A1278+1,"")</f>
        <v>#VALUE!</v>
      </c>
      <c r="B1279" s="11">
        <f>IFERROR(IF(A1279="","",'Расчет пенсии'!$B$9),0)</f>
        <v>0</v>
      </c>
      <c r="C1279" s="24">
        <f>IFERROR(B1279*(1+'Расчет пенсии'!$B$11)^((12*'Расчет пенсии'!$B$7-'Будущие взносы ЛЧ'!A1279)/12),0)</f>
        <v>0</v>
      </c>
      <c r="D1279" s="27"/>
    </row>
    <row r="1280" spans="1:4" x14ac:dyDescent="0.25">
      <c r="A1280" s="12" t="e">
        <f>IF(($A1279+1)&lt;(12*MIN('Расчет пенсии'!$B$6,'Расчет пенсии'!$B$7)),$A1279+1,"")</f>
        <v>#VALUE!</v>
      </c>
      <c r="B1280" s="11">
        <f>IFERROR(IF(A1280="","",'Расчет пенсии'!$B$9),0)</f>
        <v>0</v>
      </c>
      <c r="C1280" s="24">
        <f>IFERROR(B1280*(1+'Расчет пенсии'!$B$11)^((12*'Расчет пенсии'!$B$7-'Будущие взносы ЛЧ'!A1280)/12),0)</f>
        <v>0</v>
      </c>
      <c r="D1280" s="27"/>
    </row>
    <row r="1281" spans="1:4" x14ac:dyDescent="0.25">
      <c r="A1281" s="12" t="e">
        <f>IF(($A1280+1)&lt;(12*MIN('Расчет пенсии'!$B$6,'Расчет пенсии'!$B$7)),$A1280+1,"")</f>
        <v>#VALUE!</v>
      </c>
      <c r="B1281" s="11">
        <f>IFERROR(IF(A1281="","",'Расчет пенсии'!$B$9),0)</f>
        <v>0</v>
      </c>
      <c r="C1281" s="24">
        <f>IFERROR(B1281*(1+'Расчет пенсии'!$B$11)^((12*'Расчет пенсии'!$B$7-'Будущие взносы ЛЧ'!A1281)/12),0)</f>
        <v>0</v>
      </c>
      <c r="D1281" s="27"/>
    </row>
    <row r="1282" spans="1:4" x14ac:dyDescent="0.25">
      <c r="A1282" s="12" t="e">
        <f>IF(($A1281+1)&lt;(12*MIN('Расчет пенсии'!$B$6,'Расчет пенсии'!$B$7)),$A1281+1,"")</f>
        <v>#VALUE!</v>
      </c>
      <c r="B1282" s="11">
        <f>IFERROR(IF(A1282="","",'Расчет пенсии'!$B$9),0)</f>
        <v>0</v>
      </c>
      <c r="C1282" s="24">
        <f>IFERROR(B1282*(1+'Расчет пенсии'!$B$11)^((12*'Расчет пенсии'!$B$7-'Будущие взносы ЛЧ'!A1282)/12),0)</f>
        <v>0</v>
      </c>
      <c r="D1282" s="27"/>
    </row>
    <row r="1283" spans="1:4" x14ac:dyDescent="0.25">
      <c r="A1283" s="12" t="e">
        <f>IF(($A1282+1)&lt;(12*MIN('Расчет пенсии'!$B$6,'Расчет пенсии'!$B$7)),$A1282+1,"")</f>
        <v>#VALUE!</v>
      </c>
      <c r="B1283" s="11">
        <f>IFERROR(IF(A1283="","",'Расчет пенсии'!$B$9),0)</f>
        <v>0</v>
      </c>
      <c r="C1283" s="24">
        <f>IFERROR(B1283*(1+'Расчет пенсии'!$B$11)^((12*'Расчет пенсии'!$B$7-'Будущие взносы ЛЧ'!A1283)/12),0)</f>
        <v>0</v>
      </c>
      <c r="D1283" s="27"/>
    </row>
    <row r="1284" spans="1:4" x14ac:dyDescent="0.25">
      <c r="A1284" s="12" t="e">
        <f>IF(($A1283+1)&lt;(12*MIN('Расчет пенсии'!$B$6,'Расчет пенсии'!$B$7)),$A1283+1,"")</f>
        <v>#VALUE!</v>
      </c>
      <c r="B1284" s="11">
        <f>IFERROR(IF(A1284="","",'Расчет пенсии'!$B$9),0)</f>
        <v>0</v>
      </c>
      <c r="C1284" s="24">
        <f>IFERROR(B1284*(1+'Расчет пенсии'!$B$11)^((12*'Расчет пенсии'!$B$7-'Будущие взносы ЛЧ'!A1284)/12),0)</f>
        <v>0</v>
      </c>
      <c r="D1284" s="27"/>
    </row>
    <row r="1285" spans="1:4" x14ac:dyDescent="0.25">
      <c r="A1285" s="12" t="e">
        <f>IF(($A1284+1)&lt;(12*MIN('Расчет пенсии'!$B$6,'Расчет пенсии'!$B$7)),$A1284+1,"")</f>
        <v>#VALUE!</v>
      </c>
      <c r="B1285" s="11">
        <f>IFERROR(IF(A1285="","",'Расчет пенсии'!$B$9),0)</f>
        <v>0</v>
      </c>
      <c r="C1285" s="24">
        <f>IFERROR(B1285*(1+'Расчет пенсии'!$B$11)^((12*'Расчет пенсии'!$B$7-'Будущие взносы ЛЧ'!A1285)/12),0)</f>
        <v>0</v>
      </c>
      <c r="D1285" s="27"/>
    </row>
    <row r="1286" spans="1:4" x14ac:dyDescent="0.25">
      <c r="A1286" s="12" t="e">
        <f>IF(($A1285+1)&lt;(12*MIN('Расчет пенсии'!$B$6,'Расчет пенсии'!$B$7)),$A1285+1,"")</f>
        <v>#VALUE!</v>
      </c>
      <c r="B1286" s="11">
        <f>IFERROR(IF(A1286="","",'Расчет пенсии'!$B$9),0)</f>
        <v>0</v>
      </c>
      <c r="C1286" s="24">
        <f>IFERROR(B1286*(1+'Расчет пенсии'!$B$11)^((12*'Расчет пенсии'!$B$7-'Будущие взносы ЛЧ'!A1286)/12),0)</f>
        <v>0</v>
      </c>
      <c r="D1286" s="27"/>
    </row>
    <row r="1287" spans="1:4" x14ac:dyDescent="0.25">
      <c r="A1287" s="12" t="e">
        <f>IF(($A1286+1)&lt;(12*MIN('Расчет пенсии'!$B$6,'Расчет пенсии'!$B$7)),$A1286+1,"")</f>
        <v>#VALUE!</v>
      </c>
      <c r="B1287" s="11">
        <f>IFERROR(IF(A1287="","",'Расчет пенсии'!$B$9),0)</f>
        <v>0</v>
      </c>
      <c r="C1287" s="24">
        <f>IFERROR(B1287*(1+'Расчет пенсии'!$B$11)^((12*'Расчет пенсии'!$B$7-'Будущие взносы ЛЧ'!A1287)/12),0)</f>
        <v>0</v>
      </c>
      <c r="D1287" s="27"/>
    </row>
    <row r="1288" spans="1:4" x14ac:dyDescent="0.25">
      <c r="A1288" s="12" t="e">
        <f>IF(($A1287+1)&lt;(12*MIN('Расчет пенсии'!$B$6,'Расчет пенсии'!$B$7)),$A1287+1,"")</f>
        <v>#VALUE!</v>
      </c>
      <c r="B1288" s="11">
        <f>IFERROR(IF(A1288="","",'Расчет пенсии'!$B$9),0)</f>
        <v>0</v>
      </c>
      <c r="C1288" s="24">
        <f>IFERROR(B1288*(1+'Расчет пенсии'!$B$11)^((12*'Расчет пенсии'!$B$7-'Будущие взносы ЛЧ'!A1288)/12),0)</f>
        <v>0</v>
      </c>
      <c r="D1288" s="27"/>
    </row>
    <row r="1289" spans="1:4" x14ac:dyDescent="0.25">
      <c r="A1289" s="12" t="e">
        <f>IF(($A1288+1)&lt;(12*MIN('Расчет пенсии'!$B$6,'Расчет пенсии'!$B$7)),$A1288+1,"")</f>
        <v>#VALUE!</v>
      </c>
      <c r="B1289" s="11">
        <f>IFERROR(IF(A1289="","",'Расчет пенсии'!$B$9),0)</f>
        <v>0</v>
      </c>
      <c r="C1289" s="24">
        <f>IFERROR(B1289*(1+'Расчет пенсии'!$B$11)^((12*'Расчет пенсии'!$B$7-'Будущие взносы ЛЧ'!A1289)/12),0)</f>
        <v>0</v>
      </c>
      <c r="D1289" s="27"/>
    </row>
    <row r="1290" spans="1:4" x14ac:dyDescent="0.25">
      <c r="A1290" s="12" t="e">
        <f>IF(($A1289+1)&lt;(12*MIN('Расчет пенсии'!$B$6,'Расчет пенсии'!$B$7)),$A1289+1,"")</f>
        <v>#VALUE!</v>
      </c>
      <c r="B1290" s="11">
        <f>IFERROR(IF(A1290="","",'Расчет пенсии'!$B$9),0)</f>
        <v>0</v>
      </c>
      <c r="C1290" s="24">
        <f>IFERROR(B1290*(1+'Расчет пенсии'!$B$11)^((12*'Расчет пенсии'!$B$7-'Будущие взносы ЛЧ'!A1290)/12),0)</f>
        <v>0</v>
      </c>
      <c r="D1290" s="27"/>
    </row>
    <row r="1291" spans="1:4" x14ac:dyDescent="0.25">
      <c r="A1291" s="12" t="e">
        <f>IF(($A1290+1)&lt;(12*MIN('Расчет пенсии'!$B$6,'Расчет пенсии'!$B$7)),$A1290+1,"")</f>
        <v>#VALUE!</v>
      </c>
      <c r="B1291" s="11">
        <f>IFERROR(IF(A1291="","",'Расчет пенсии'!$B$9),0)</f>
        <v>0</v>
      </c>
      <c r="C1291" s="24">
        <f>IFERROR(B1291*(1+'Расчет пенсии'!$B$11)^((12*'Расчет пенсии'!$B$7-'Будущие взносы ЛЧ'!A1291)/12),0)</f>
        <v>0</v>
      </c>
      <c r="D1291" s="27"/>
    </row>
    <row r="1292" spans="1:4" x14ac:dyDescent="0.25">
      <c r="A1292" s="12" t="e">
        <f>IF(($A1291+1)&lt;(12*MIN('Расчет пенсии'!$B$6,'Расчет пенсии'!$B$7)),$A1291+1,"")</f>
        <v>#VALUE!</v>
      </c>
      <c r="B1292" s="11">
        <f>IFERROR(IF(A1292="","",'Расчет пенсии'!$B$9),0)</f>
        <v>0</v>
      </c>
      <c r="C1292" s="24">
        <f>IFERROR(B1292*(1+'Расчет пенсии'!$B$11)^((12*'Расчет пенсии'!$B$7-'Будущие взносы ЛЧ'!A1292)/12),0)</f>
        <v>0</v>
      </c>
      <c r="D1292" s="27"/>
    </row>
    <row r="1293" spans="1:4" x14ac:dyDescent="0.25">
      <c r="A1293" s="12" t="e">
        <f>IF(($A1292+1)&lt;(12*MIN('Расчет пенсии'!$B$6,'Расчет пенсии'!$B$7)),$A1292+1,"")</f>
        <v>#VALUE!</v>
      </c>
      <c r="B1293" s="11">
        <f>IFERROR(IF(A1293="","",'Расчет пенсии'!$B$9),0)</f>
        <v>0</v>
      </c>
      <c r="C1293" s="24">
        <f>IFERROR(B1293*(1+'Расчет пенсии'!$B$11)^((12*'Расчет пенсии'!$B$7-'Будущие взносы ЛЧ'!A1293)/12),0)</f>
        <v>0</v>
      </c>
      <c r="D1293" s="27"/>
    </row>
    <row r="1294" spans="1:4" x14ac:dyDescent="0.25">
      <c r="A1294" s="12" t="e">
        <f>IF(($A1293+1)&lt;(12*MIN('Расчет пенсии'!$B$6,'Расчет пенсии'!$B$7)),$A1293+1,"")</f>
        <v>#VALUE!</v>
      </c>
      <c r="B1294" s="11">
        <f>IFERROR(IF(A1294="","",'Расчет пенсии'!$B$9),0)</f>
        <v>0</v>
      </c>
      <c r="C1294" s="24">
        <f>IFERROR(B1294*(1+'Расчет пенсии'!$B$11)^((12*'Расчет пенсии'!$B$7-'Будущие взносы ЛЧ'!A1294)/12),0)</f>
        <v>0</v>
      </c>
      <c r="D1294" s="27"/>
    </row>
    <row r="1295" spans="1:4" x14ac:dyDescent="0.25">
      <c r="A1295" s="12" t="e">
        <f>IF(($A1294+1)&lt;(12*MIN('Расчет пенсии'!$B$6,'Расчет пенсии'!$B$7)),$A1294+1,"")</f>
        <v>#VALUE!</v>
      </c>
      <c r="B1295" s="11">
        <f>IFERROR(IF(A1295="","",'Расчет пенсии'!$B$9),0)</f>
        <v>0</v>
      </c>
      <c r="C1295" s="24">
        <f>IFERROR(B1295*(1+'Расчет пенсии'!$B$11)^((12*'Расчет пенсии'!$B$7-'Будущие взносы ЛЧ'!A1295)/12),0)</f>
        <v>0</v>
      </c>
      <c r="D1295" s="27"/>
    </row>
    <row r="1296" spans="1:4" x14ac:dyDescent="0.25">
      <c r="A1296" s="12" t="e">
        <f>IF(($A1295+1)&lt;(12*MIN('Расчет пенсии'!$B$6,'Расчет пенсии'!$B$7)),$A1295+1,"")</f>
        <v>#VALUE!</v>
      </c>
      <c r="B1296" s="11">
        <f>IFERROR(IF(A1296="","",'Расчет пенсии'!$B$9),0)</f>
        <v>0</v>
      </c>
      <c r="C1296" s="24">
        <f>IFERROR(B1296*(1+'Расчет пенсии'!$B$11)^((12*'Расчет пенсии'!$B$7-'Будущие взносы ЛЧ'!A1296)/12),0)</f>
        <v>0</v>
      </c>
      <c r="D1296" s="27"/>
    </row>
    <row r="1297" spans="1:4" x14ac:dyDescent="0.25">
      <c r="A1297" s="12" t="e">
        <f>IF(($A1296+1)&lt;(12*MIN('Расчет пенсии'!$B$6,'Расчет пенсии'!$B$7)),$A1296+1,"")</f>
        <v>#VALUE!</v>
      </c>
      <c r="B1297" s="11">
        <f>IFERROR(IF(A1297="","",'Расчет пенсии'!$B$9),0)</f>
        <v>0</v>
      </c>
      <c r="C1297" s="24">
        <f>IFERROR(B1297*(1+'Расчет пенсии'!$B$11)^((12*'Расчет пенсии'!$B$7-'Будущие взносы ЛЧ'!A1297)/12),0)</f>
        <v>0</v>
      </c>
      <c r="D1297" s="27"/>
    </row>
    <row r="1298" spans="1:4" x14ac:dyDescent="0.25">
      <c r="A1298" s="12" t="e">
        <f>IF(($A1297+1)&lt;(12*MIN('Расчет пенсии'!$B$6,'Расчет пенсии'!$B$7)),$A1297+1,"")</f>
        <v>#VALUE!</v>
      </c>
      <c r="B1298" s="11">
        <f>IFERROR(IF(A1298="","",'Расчет пенсии'!$B$9),0)</f>
        <v>0</v>
      </c>
      <c r="C1298" s="24">
        <f>IFERROR(B1298*(1+'Расчет пенсии'!$B$11)^((12*'Расчет пенсии'!$B$7-'Будущие взносы ЛЧ'!A1298)/12),0)</f>
        <v>0</v>
      </c>
      <c r="D1298" s="27"/>
    </row>
    <row r="1299" spans="1:4" x14ac:dyDescent="0.25">
      <c r="A1299" s="12" t="e">
        <f>IF(($A1298+1)&lt;(12*MIN('Расчет пенсии'!$B$6,'Расчет пенсии'!$B$7)),$A1298+1,"")</f>
        <v>#VALUE!</v>
      </c>
      <c r="B1299" s="11">
        <f>IFERROR(IF(A1299="","",'Расчет пенсии'!$B$9),0)</f>
        <v>0</v>
      </c>
      <c r="C1299" s="24">
        <f>IFERROR(B1299*(1+'Расчет пенсии'!$B$11)^((12*'Расчет пенсии'!$B$7-'Будущие взносы ЛЧ'!A1299)/12),0)</f>
        <v>0</v>
      </c>
      <c r="D1299" s="27"/>
    </row>
    <row r="1300" spans="1:4" x14ac:dyDescent="0.25">
      <c r="A1300" s="12" t="e">
        <f>IF(($A1299+1)&lt;(12*MIN('Расчет пенсии'!$B$6,'Расчет пенсии'!$B$7)),$A1299+1,"")</f>
        <v>#VALUE!</v>
      </c>
      <c r="B1300" s="11">
        <f>IFERROR(IF(A1300="","",'Расчет пенсии'!$B$9),0)</f>
        <v>0</v>
      </c>
      <c r="C1300" s="24">
        <f>IFERROR(B1300*(1+'Расчет пенсии'!$B$11)^((12*'Расчет пенсии'!$B$7-'Будущие взносы ЛЧ'!A1300)/12),0)</f>
        <v>0</v>
      </c>
      <c r="D1300" s="27"/>
    </row>
    <row r="1301" spans="1:4" x14ac:dyDescent="0.25">
      <c r="A1301" s="12" t="e">
        <f>IF(($A1300+1)&lt;(12*MIN('Расчет пенсии'!$B$6,'Расчет пенсии'!$B$7)),$A1300+1,"")</f>
        <v>#VALUE!</v>
      </c>
      <c r="B1301" s="11">
        <f>IFERROR(IF(A1301="","",'Расчет пенсии'!$B$9),0)</f>
        <v>0</v>
      </c>
      <c r="C1301" s="24">
        <f>IFERROR(B1301*(1+'Расчет пенсии'!$B$11)^((12*'Расчет пенсии'!$B$7-'Будущие взносы ЛЧ'!A1301)/12),0)</f>
        <v>0</v>
      </c>
      <c r="D1301" s="27"/>
    </row>
    <row r="1302" spans="1:4" x14ac:dyDescent="0.25">
      <c r="A1302" s="12" t="e">
        <f>IF(($A1301+1)&lt;(12*MIN('Расчет пенсии'!$B$6,'Расчет пенсии'!$B$7)),$A1301+1,"")</f>
        <v>#VALUE!</v>
      </c>
      <c r="B1302" s="11">
        <f>IFERROR(IF(A1302="","",'Расчет пенсии'!$B$9),0)</f>
        <v>0</v>
      </c>
      <c r="C1302" s="24">
        <f>IFERROR(B1302*(1+'Расчет пенсии'!$B$11)^((12*'Расчет пенсии'!$B$7-'Будущие взносы ЛЧ'!A1302)/12),0)</f>
        <v>0</v>
      </c>
      <c r="D1302" s="27"/>
    </row>
    <row r="1303" spans="1:4" x14ac:dyDescent="0.25">
      <c r="A1303" s="12" t="e">
        <f>IF(($A1302+1)&lt;(12*MIN('Расчет пенсии'!$B$6,'Расчет пенсии'!$B$7)),$A1302+1,"")</f>
        <v>#VALUE!</v>
      </c>
      <c r="B1303" s="11">
        <f>IFERROR(IF(A1303="","",'Расчет пенсии'!$B$9),0)</f>
        <v>0</v>
      </c>
      <c r="C1303" s="24">
        <f>IFERROR(B1303*(1+'Расчет пенсии'!$B$11)^((12*'Расчет пенсии'!$B$7-'Будущие взносы ЛЧ'!A1303)/12),0)</f>
        <v>0</v>
      </c>
      <c r="D1303" s="27"/>
    </row>
    <row r="1304" spans="1:4" x14ac:dyDescent="0.25">
      <c r="A1304" s="12" t="e">
        <f>IF(($A1303+1)&lt;(12*MIN('Расчет пенсии'!$B$6,'Расчет пенсии'!$B$7)),$A1303+1,"")</f>
        <v>#VALUE!</v>
      </c>
      <c r="B1304" s="11">
        <f>IFERROR(IF(A1304="","",'Расчет пенсии'!$B$9),0)</f>
        <v>0</v>
      </c>
      <c r="C1304" s="24">
        <f>IFERROR(B1304*(1+'Расчет пенсии'!$B$11)^((12*'Расчет пенсии'!$B$7-'Будущие взносы ЛЧ'!A1304)/12),0)</f>
        <v>0</v>
      </c>
      <c r="D1304" s="27"/>
    </row>
    <row r="1305" spans="1:4" x14ac:dyDescent="0.25">
      <c r="A1305" s="12" t="e">
        <f>IF(($A1304+1)&lt;(12*MIN('Расчет пенсии'!$B$6,'Расчет пенсии'!$B$7)),$A1304+1,"")</f>
        <v>#VALUE!</v>
      </c>
      <c r="B1305" s="11">
        <f>IFERROR(IF(A1305="","",'Расчет пенсии'!$B$9),0)</f>
        <v>0</v>
      </c>
      <c r="C1305" s="24">
        <f>IFERROR(B1305*(1+'Расчет пенсии'!$B$11)^((12*'Расчет пенсии'!$B$7-'Будущие взносы ЛЧ'!A1305)/12),0)</f>
        <v>0</v>
      </c>
      <c r="D1305" s="27"/>
    </row>
    <row r="1306" spans="1:4" x14ac:dyDescent="0.25">
      <c r="A1306" s="12" t="e">
        <f>IF(($A1305+1)&lt;(12*MIN('Расчет пенсии'!$B$6,'Расчет пенсии'!$B$7)),$A1305+1,"")</f>
        <v>#VALUE!</v>
      </c>
      <c r="B1306" s="11">
        <f>IFERROR(IF(A1306="","",'Расчет пенсии'!$B$9),0)</f>
        <v>0</v>
      </c>
      <c r="C1306" s="24">
        <f>IFERROR(B1306*(1+'Расчет пенсии'!$B$11)^((12*'Расчет пенсии'!$B$7-'Будущие взносы ЛЧ'!A1306)/12),0)</f>
        <v>0</v>
      </c>
      <c r="D1306" s="27"/>
    </row>
    <row r="1307" spans="1:4" x14ac:dyDescent="0.25">
      <c r="A1307" s="12" t="e">
        <f>IF(($A1306+1)&lt;(12*MIN('Расчет пенсии'!$B$6,'Расчет пенсии'!$B$7)),$A1306+1,"")</f>
        <v>#VALUE!</v>
      </c>
      <c r="B1307" s="11">
        <f>IFERROR(IF(A1307="","",'Расчет пенсии'!$B$9),0)</f>
        <v>0</v>
      </c>
      <c r="C1307" s="24">
        <f>IFERROR(B1307*(1+'Расчет пенсии'!$B$11)^((12*'Расчет пенсии'!$B$7-'Будущие взносы ЛЧ'!A1307)/12),0)</f>
        <v>0</v>
      </c>
      <c r="D1307" s="27"/>
    </row>
    <row r="1308" spans="1:4" x14ac:dyDescent="0.25">
      <c r="A1308" s="12" t="e">
        <f>IF(($A1307+1)&lt;(12*MIN('Расчет пенсии'!$B$6,'Расчет пенсии'!$B$7)),$A1307+1,"")</f>
        <v>#VALUE!</v>
      </c>
      <c r="B1308" s="11">
        <f>IFERROR(IF(A1308="","",'Расчет пенсии'!$B$9),0)</f>
        <v>0</v>
      </c>
      <c r="C1308" s="24">
        <f>IFERROR(B1308*(1+'Расчет пенсии'!$B$11)^((12*'Расчет пенсии'!$B$7-'Будущие взносы ЛЧ'!A1308)/12),0)</f>
        <v>0</v>
      </c>
      <c r="D1308" s="27"/>
    </row>
    <row r="1309" spans="1:4" x14ac:dyDescent="0.25">
      <c r="A1309" s="12" t="e">
        <f>IF(($A1308+1)&lt;(12*MIN('Расчет пенсии'!$B$6,'Расчет пенсии'!$B$7)),$A1308+1,"")</f>
        <v>#VALUE!</v>
      </c>
      <c r="B1309" s="11">
        <f>IFERROR(IF(A1309="","",'Расчет пенсии'!$B$9),0)</f>
        <v>0</v>
      </c>
      <c r="C1309" s="24">
        <f>IFERROR(B1309*(1+'Расчет пенсии'!$B$11)^((12*'Расчет пенсии'!$B$7-'Будущие взносы ЛЧ'!A1309)/12),0)</f>
        <v>0</v>
      </c>
      <c r="D1309" s="27"/>
    </row>
    <row r="1310" spans="1:4" x14ac:dyDescent="0.25">
      <c r="A1310" s="12" t="e">
        <f>IF(($A1309+1)&lt;(12*MIN('Расчет пенсии'!$B$6,'Расчет пенсии'!$B$7)),$A1309+1,"")</f>
        <v>#VALUE!</v>
      </c>
      <c r="B1310" s="11">
        <f>IFERROR(IF(A1310="","",'Расчет пенсии'!$B$9),0)</f>
        <v>0</v>
      </c>
      <c r="C1310" s="24">
        <f>IFERROR(B1310*(1+'Расчет пенсии'!$B$11)^((12*'Расчет пенсии'!$B$7-'Будущие взносы ЛЧ'!A1310)/12),0)</f>
        <v>0</v>
      </c>
      <c r="D1310" s="27"/>
    </row>
    <row r="1311" spans="1:4" x14ac:dyDescent="0.25">
      <c r="A1311" s="12" t="e">
        <f>IF(($A1310+1)&lt;(12*MIN('Расчет пенсии'!$B$6,'Расчет пенсии'!$B$7)),$A1310+1,"")</f>
        <v>#VALUE!</v>
      </c>
      <c r="B1311" s="11">
        <f>IFERROR(IF(A1311="","",'Расчет пенсии'!$B$9),0)</f>
        <v>0</v>
      </c>
      <c r="C1311" s="24">
        <f>IFERROR(B1311*(1+'Расчет пенсии'!$B$11)^((12*'Расчет пенсии'!$B$7-'Будущие взносы ЛЧ'!A1311)/12),0)</f>
        <v>0</v>
      </c>
      <c r="D1311" s="27"/>
    </row>
    <row r="1312" spans="1:4" x14ac:dyDescent="0.25">
      <c r="A1312" s="12" t="e">
        <f>IF(($A1311+1)&lt;(12*MIN('Расчет пенсии'!$B$6,'Расчет пенсии'!$B$7)),$A1311+1,"")</f>
        <v>#VALUE!</v>
      </c>
      <c r="B1312" s="11">
        <f>IFERROR(IF(A1312="","",'Расчет пенсии'!$B$9),0)</f>
        <v>0</v>
      </c>
      <c r="C1312" s="24">
        <f>IFERROR(B1312*(1+'Расчет пенсии'!$B$11)^((12*'Расчет пенсии'!$B$7-'Будущие взносы ЛЧ'!A1312)/12),0)</f>
        <v>0</v>
      </c>
      <c r="D1312" s="27"/>
    </row>
    <row r="1313" spans="1:4" x14ac:dyDescent="0.25">
      <c r="A1313" s="12" t="e">
        <f>IF(($A1312+1)&lt;(12*MIN('Расчет пенсии'!$B$6,'Расчет пенсии'!$B$7)),$A1312+1,"")</f>
        <v>#VALUE!</v>
      </c>
      <c r="B1313" s="11">
        <f>IFERROR(IF(A1313="","",'Расчет пенсии'!$B$9),0)</f>
        <v>0</v>
      </c>
      <c r="C1313" s="24">
        <f>IFERROR(B1313*(1+'Расчет пенсии'!$B$11)^((12*'Расчет пенсии'!$B$7-'Будущие взносы ЛЧ'!A1313)/12),0)</f>
        <v>0</v>
      </c>
      <c r="D1313" s="27"/>
    </row>
    <row r="1314" spans="1:4" x14ac:dyDescent="0.25">
      <c r="A1314" s="12" t="e">
        <f>IF(($A1313+1)&lt;(12*MIN('Расчет пенсии'!$B$6,'Расчет пенсии'!$B$7)),$A1313+1,"")</f>
        <v>#VALUE!</v>
      </c>
      <c r="B1314" s="11">
        <f>IFERROR(IF(A1314="","",'Расчет пенсии'!$B$9),0)</f>
        <v>0</v>
      </c>
      <c r="C1314" s="24">
        <f>IFERROR(B1314*(1+'Расчет пенсии'!$B$11)^((12*'Расчет пенсии'!$B$7-'Будущие взносы ЛЧ'!A1314)/12),0)</f>
        <v>0</v>
      </c>
      <c r="D1314" s="27"/>
    </row>
    <row r="1315" spans="1:4" x14ac:dyDescent="0.25">
      <c r="A1315" s="12" t="e">
        <f>IF(($A1314+1)&lt;(12*MIN('Расчет пенсии'!$B$6,'Расчет пенсии'!$B$7)),$A1314+1,"")</f>
        <v>#VALUE!</v>
      </c>
      <c r="B1315" s="11">
        <f>IFERROR(IF(A1315="","",'Расчет пенсии'!$B$9),0)</f>
        <v>0</v>
      </c>
      <c r="C1315" s="24">
        <f>IFERROR(B1315*(1+'Расчет пенсии'!$B$11)^((12*'Расчет пенсии'!$B$7-'Будущие взносы ЛЧ'!A1315)/12),0)</f>
        <v>0</v>
      </c>
      <c r="D1315" s="27"/>
    </row>
    <row r="1316" spans="1:4" x14ac:dyDescent="0.25">
      <c r="A1316" s="12" t="e">
        <f>IF(($A1315+1)&lt;(12*MIN('Расчет пенсии'!$B$6,'Расчет пенсии'!$B$7)),$A1315+1,"")</f>
        <v>#VALUE!</v>
      </c>
      <c r="B1316" s="11">
        <f>IFERROR(IF(A1316="","",'Расчет пенсии'!$B$9),0)</f>
        <v>0</v>
      </c>
      <c r="C1316" s="24">
        <f>IFERROR(B1316*(1+'Расчет пенсии'!$B$11)^((12*'Расчет пенсии'!$B$7-'Будущие взносы ЛЧ'!A1316)/12),0)</f>
        <v>0</v>
      </c>
      <c r="D1316" s="27"/>
    </row>
    <row r="1317" spans="1:4" x14ac:dyDescent="0.25">
      <c r="A1317" s="12" t="e">
        <f>IF(($A1316+1)&lt;(12*MIN('Расчет пенсии'!$B$6,'Расчет пенсии'!$B$7)),$A1316+1,"")</f>
        <v>#VALUE!</v>
      </c>
      <c r="B1317" s="11">
        <f>IFERROR(IF(A1317="","",'Расчет пенсии'!$B$9),0)</f>
        <v>0</v>
      </c>
      <c r="C1317" s="24">
        <f>IFERROR(B1317*(1+'Расчет пенсии'!$B$11)^((12*'Расчет пенсии'!$B$7-'Будущие взносы ЛЧ'!A1317)/12),0)</f>
        <v>0</v>
      </c>
      <c r="D1317" s="27"/>
    </row>
    <row r="1318" spans="1:4" x14ac:dyDescent="0.25">
      <c r="A1318" s="12" t="e">
        <f>IF(($A1317+1)&lt;(12*MIN('Расчет пенсии'!$B$6,'Расчет пенсии'!$B$7)),$A1317+1,"")</f>
        <v>#VALUE!</v>
      </c>
      <c r="B1318" s="11">
        <f>IFERROR(IF(A1318="","",'Расчет пенсии'!$B$9),0)</f>
        <v>0</v>
      </c>
      <c r="C1318" s="24">
        <f>IFERROR(B1318*(1+'Расчет пенсии'!$B$11)^((12*'Расчет пенсии'!$B$7-'Будущие взносы ЛЧ'!A1318)/12),0)</f>
        <v>0</v>
      </c>
      <c r="D1318" s="27"/>
    </row>
    <row r="1319" spans="1:4" x14ac:dyDescent="0.25">
      <c r="A1319" s="12" t="e">
        <f>IF(($A1318+1)&lt;(12*MIN('Расчет пенсии'!$B$6,'Расчет пенсии'!$B$7)),$A1318+1,"")</f>
        <v>#VALUE!</v>
      </c>
      <c r="B1319" s="11">
        <f>IFERROR(IF(A1319="","",'Расчет пенсии'!$B$9),0)</f>
        <v>0</v>
      </c>
      <c r="C1319" s="24">
        <f>IFERROR(B1319*(1+'Расчет пенсии'!$B$11)^((12*'Расчет пенсии'!$B$7-'Будущие взносы ЛЧ'!A1319)/12),0)</f>
        <v>0</v>
      </c>
      <c r="D1319" s="27"/>
    </row>
    <row r="1320" spans="1:4" x14ac:dyDescent="0.25">
      <c r="A1320" s="12" t="e">
        <f>IF(($A1319+1)&lt;(12*MIN('Расчет пенсии'!$B$6,'Расчет пенсии'!$B$7)),$A1319+1,"")</f>
        <v>#VALUE!</v>
      </c>
      <c r="B1320" s="11">
        <f>IFERROR(IF(A1320="","",'Расчет пенсии'!$B$9),0)</f>
        <v>0</v>
      </c>
      <c r="C1320" s="24">
        <f>IFERROR(B1320*(1+'Расчет пенсии'!$B$11)^((12*'Расчет пенсии'!$B$7-'Будущие взносы ЛЧ'!A1320)/12),0)</f>
        <v>0</v>
      </c>
      <c r="D1320" s="27"/>
    </row>
    <row r="1321" spans="1:4" x14ac:dyDescent="0.25">
      <c r="A1321" s="12" t="e">
        <f>IF(($A1320+1)&lt;(12*MIN('Расчет пенсии'!$B$6,'Расчет пенсии'!$B$7)),$A1320+1,"")</f>
        <v>#VALUE!</v>
      </c>
      <c r="B1321" s="11">
        <f>IFERROR(IF(A1321="","",'Расчет пенсии'!$B$9),0)</f>
        <v>0</v>
      </c>
      <c r="C1321" s="24">
        <f>IFERROR(B1321*(1+'Расчет пенсии'!$B$11)^((12*'Расчет пенсии'!$B$7-'Будущие взносы ЛЧ'!A1321)/12),0)</f>
        <v>0</v>
      </c>
      <c r="D1321" s="27"/>
    </row>
    <row r="1322" spans="1:4" x14ac:dyDescent="0.25">
      <c r="A1322" s="12" t="e">
        <f>IF(($A1321+1)&lt;(12*MIN('Расчет пенсии'!$B$6,'Расчет пенсии'!$B$7)),$A1321+1,"")</f>
        <v>#VALUE!</v>
      </c>
      <c r="B1322" s="11">
        <f>IFERROR(IF(A1322="","",'Расчет пенсии'!$B$9),0)</f>
        <v>0</v>
      </c>
      <c r="C1322" s="24">
        <f>IFERROR(B1322*(1+'Расчет пенсии'!$B$11)^((12*'Расчет пенсии'!$B$7-'Будущие взносы ЛЧ'!A1322)/12),0)</f>
        <v>0</v>
      </c>
      <c r="D1322" s="27"/>
    </row>
    <row r="1323" spans="1:4" x14ac:dyDescent="0.25">
      <c r="A1323" s="12" t="e">
        <f>IF(($A1322+1)&lt;(12*MIN('Расчет пенсии'!$B$6,'Расчет пенсии'!$B$7)),$A1322+1,"")</f>
        <v>#VALUE!</v>
      </c>
      <c r="B1323" s="11">
        <f>IFERROR(IF(A1323="","",'Расчет пенсии'!$B$9),0)</f>
        <v>0</v>
      </c>
      <c r="C1323" s="24">
        <f>IFERROR(B1323*(1+'Расчет пенсии'!$B$11)^((12*'Расчет пенсии'!$B$7-'Будущие взносы ЛЧ'!A1323)/12),0)</f>
        <v>0</v>
      </c>
      <c r="D1323" s="27"/>
    </row>
    <row r="1324" spans="1:4" x14ac:dyDescent="0.25">
      <c r="A1324" s="12" t="e">
        <f>IF(($A1323+1)&lt;(12*MIN('Расчет пенсии'!$B$6,'Расчет пенсии'!$B$7)),$A1323+1,"")</f>
        <v>#VALUE!</v>
      </c>
      <c r="B1324" s="11">
        <f>IFERROR(IF(A1324="","",'Расчет пенсии'!$B$9),0)</f>
        <v>0</v>
      </c>
      <c r="C1324" s="24">
        <f>IFERROR(B1324*(1+'Расчет пенсии'!$B$11)^((12*'Расчет пенсии'!$B$7-'Будущие взносы ЛЧ'!A1324)/12),0)</f>
        <v>0</v>
      </c>
      <c r="D1324" s="27"/>
    </row>
    <row r="1325" spans="1:4" x14ac:dyDescent="0.25">
      <c r="A1325" s="12" t="e">
        <f>IF(($A1324+1)&lt;(12*MIN('Расчет пенсии'!$B$6,'Расчет пенсии'!$B$7)),$A1324+1,"")</f>
        <v>#VALUE!</v>
      </c>
      <c r="B1325" s="11">
        <f>IFERROR(IF(A1325="","",'Расчет пенсии'!$B$9),0)</f>
        <v>0</v>
      </c>
      <c r="C1325" s="24">
        <f>IFERROR(B1325*(1+'Расчет пенсии'!$B$11)^((12*'Расчет пенсии'!$B$7-'Будущие взносы ЛЧ'!A1325)/12),0)</f>
        <v>0</v>
      </c>
      <c r="D1325" s="27"/>
    </row>
    <row r="1326" spans="1:4" x14ac:dyDescent="0.25">
      <c r="A1326" s="12" t="e">
        <f>IF(($A1325+1)&lt;(12*MIN('Расчет пенсии'!$B$6,'Расчет пенсии'!$B$7)),$A1325+1,"")</f>
        <v>#VALUE!</v>
      </c>
      <c r="B1326" s="11">
        <f>IFERROR(IF(A1326="","",'Расчет пенсии'!$B$9),0)</f>
        <v>0</v>
      </c>
      <c r="C1326" s="24">
        <f>IFERROR(B1326*(1+'Расчет пенсии'!$B$11)^((12*'Расчет пенсии'!$B$7-'Будущие взносы ЛЧ'!A1326)/12),0)</f>
        <v>0</v>
      </c>
      <c r="D1326" s="27"/>
    </row>
    <row r="1327" spans="1:4" x14ac:dyDescent="0.25">
      <c r="A1327" s="12" t="e">
        <f>IF(($A1326+1)&lt;(12*MIN('Расчет пенсии'!$B$6,'Расчет пенсии'!$B$7)),$A1326+1,"")</f>
        <v>#VALUE!</v>
      </c>
      <c r="B1327" s="11">
        <f>IFERROR(IF(A1327="","",'Расчет пенсии'!$B$9),0)</f>
        <v>0</v>
      </c>
      <c r="C1327" s="24">
        <f>IFERROR(B1327*(1+'Расчет пенсии'!$B$11)^((12*'Расчет пенсии'!$B$7-'Будущие взносы ЛЧ'!A1327)/12),0)</f>
        <v>0</v>
      </c>
      <c r="D1327" s="27"/>
    </row>
    <row r="1328" spans="1:4" x14ac:dyDescent="0.25">
      <c r="A1328" s="12" t="e">
        <f>IF(($A1327+1)&lt;(12*MIN('Расчет пенсии'!$B$6,'Расчет пенсии'!$B$7)),$A1327+1,"")</f>
        <v>#VALUE!</v>
      </c>
      <c r="B1328" s="11">
        <f>IFERROR(IF(A1328="","",'Расчет пенсии'!$B$9),0)</f>
        <v>0</v>
      </c>
      <c r="C1328" s="24">
        <f>IFERROR(B1328*(1+'Расчет пенсии'!$B$11)^((12*'Расчет пенсии'!$B$7-'Будущие взносы ЛЧ'!A1328)/12),0)</f>
        <v>0</v>
      </c>
      <c r="D1328" s="27"/>
    </row>
    <row r="1329" spans="1:4" x14ac:dyDescent="0.25">
      <c r="A1329" s="12" t="e">
        <f>IF(($A1328+1)&lt;(12*MIN('Расчет пенсии'!$B$6,'Расчет пенсии'!$B$7)),$A1328+1,"")</f>
        <v>#VALUE!</v>
      </c>
      <c r="B1329" s="11">
        <f>IFERROR(IF(A1329="","",'Расчет пенсии'!$B$9),0)</f>
        <v>0</v>
      </c>
      <c r="C1329" s="24">
        <f>IFERROR(B1329*(1+'Расчет пенсии'!$B$11)^((12*'Расчет пенсии'!$B$7-'Будущие взносы ЛЧ'!A1329)/12),0)</f>
        <v>0</v>
      </c>
      <c r="D1329" s="27"/>
    </row>
    <row r="1330" spans="1:4" x14ac:dyDescent="0.25">
      <c r="A1330" s="12" t="e">
        <f>IF(($A1329+1)&lt;(12*MIN('Расчет пенсии'!$B$6,'Расчет пенсии'!$B$7)),$A1329+1,"")</f>
        <v>#VALUE!</v>
      </c>
      <c r="B1330" s="11">
        <f>IFERROR(IF(A1330="","",'Расчет пенсии'!$B$9),0)</f>
        <v>0</v>
      </c>
      <c r="C1330" s="24">
        <f>IFERROR(B1330*(1+'Расчет пенсии'!$B$11)^((12*'Расчет пенсии'!$B$7-'Будущие взносы ЛЧ'!A1330)/12),0)</f>
        <v>0</v>
      </c>
      <c r="D1330" s="27"/>
    </row>
    <row r="1331" spans="1:4" x14ac:dyDescent="0.25">
      <c r="A1331" s="12" t="e">
        <f>IF(($A1330+1)&lt;(12*MIN('Расчет пенсии'!$B$6,'Расчет пенсии'!$B$7)),$A1330+1,"")</f>
        <v>#VALUE!</v>
      </c>
      <c r="B1331" s="11">
        <f>IFERROR(IF(A1331="","",'Расчет пенсии'!$B$9),0)</f>
        <v>0</v>
      </c>
      <c r="C1331" s="24">
        <f>IFERROR(B1331*(1+'Расчет пенсии'!$B$11)^((12*'Расчет пенсии'!$B$7-'Будущие взносы ЛЧ'!A1331)/12),0)</f>
        <v>0</v>
      </c>
      <c r="D1331" s="27"/>
    </row>
    <row r="1332" spans="1:4" x14ac:dyDescent="0.25">
      <c r="A1332" s="12" t="e">
        <f>IF(($A1331+1)&lt;(12*MIN('Расчет пенсии'!$B$6,'Расчет пенсии'!$B$7)),$A1331+1,"")</f>
        <v>#VALUE!</v>
      </c>
      <c r="B1332" s="11">
        <f>IFERROR(IF(A1332="","",'Расчет пенсии'!$B$9),0)</f>
        <v>0</v>
      </c>
      <c r="C1332" s="24">
        <f>IFERROR(B1332*(1+'Расчет пенсии'!$B$11)^((12*'Расчет пенсии'!$B$7-'Будущие взносы ЛЧ'!A1332)/12),0)</f>
        <v>0</v>
      </c>
      <c r="D1332" s="27"/>
    </row>
    <row r="1333" spans="1:4" x14ac:dyDescent="0.25">
      <c r="A1333" s="12" t="e">
        <f>IF(($A1332+1)&lt;(12*MIN('Расчет пенсии'!$B$6,'Расчет пенсии'!$B$7)),$A1332+1,"")</f>
        <v>#VALUE!</v>
      </c>
      <c r="B1333" s="11">
        <f>IFERROR(IF(A1333="","",'Расчет пенсии'!$B$9),0)</f>
        <v>0</v>
      </c>
      <c r="C1333" s="24">
        <f>IFERROR(B1333*(1+'Расчет пенсии'!$B$11)^((12*'Расчет пенсии'!$B$7-'Будущие взносы ЛЧ'!A1333)/12),0)</f>
        <v>0</v>
      </c>
      <c r="D1333" s="27"/>
    </row>
    <row r="1334" spans="1:4" x14ac:dyDescent="0.25">
      <c r="A1334" s="12" t="e">
        <f>IF(($A1333+1)&lt;(12*MIN('Расчет пенсии'!$B$6,'Расчет пенсии'!$B$7)),$A1333+1,"")</f>
        <v>#VALUE!</v>
      </c>
      <c r="B1334" s="11">
        <f>IFERROR(IF(A1334="","",'Расчет пенсии'!$B$9),0)</f>
        <v>0</v>
      </c>
      <c r="C1334" s="24">
        <f>IFERROR(B1334*(1+'Расчет пенсии'!$B$11)^((12*'Расчет пенсии'!$B$7-'Будущие взносы ЛЧ'!A1334)/12),0)</f>
        <v>0</v>
      </c>
      <c r="D1334" s="27"/>
    </row>
    <row r="1335" spans="1:4" x14ac:dyDescent="0.25">
      <c r="A1335" s="12" t="e">
        <f>IF(($A1334+1)&lt;(12*MIN('Расчет пенсии'!$B$6,'Расчет пенсии'!$B$7)),$A1334+1,"")</f>
        <v>#VALUE!</v>
      </c>
      <c r="B1335" s="11">
        <f>IFERROR(IF(A1335="","",'Расчет пенсии'!$B$9),0)</f>
        <v>0</v>
      </c>
      <c r="C1335" s="24">
        <f>IFERROR(B1335*(1+'Расчет пенсии'!$B$11)^((12*'Расчет пенсии'!$B$7-'Будущие взносы ЛЧ'!A1335)/12),0)</f>
        <v>0</v>
      </c>
      <c r="D1335" s="27"/>
    </row>
    <row r="1336" spans="1:4" x14ac:dyDescent="0.25">
      <c r="A1336" s="12" t="e">
        <f>IF(($A1335+1)&lt;(12*MIN('Расчет пенсии'!$B$6,'Расчет пенсии'!$B$7)),$A1335+1,"")</f>
        <v>#VALUE!</v>
      </c>
      <c r="B1336" s="11">
        <f>IFERROR(IF(A1336="","",'Расчет пенсии'!$B$9),0)</f>
        <v>0</v>
      </c>
      <c r="C1336" s="24">
        <f>IFERROR(B1336*(1+'Расчет пенсии'!$B$11)^((12*'Расчет пенсии'!$B$7-'Будущие взносы ЛЧ'!A1336)/12),0)</f>
        <v>0</v>
      </c>
      <c r="D1336" s="27"/>
    </row>
    <row r="1337" spans="1:4" x14ac:dyDescent="0.25">
      <c r="A1337" s="12" t="e">
        <f>IF(($A1336+1)&lt;(12*MIN('Расчет пенсии'!$B$6,'Расчет пенсии'!$B$7)),$A1336+1,"")</f>
        <v>#VALUE!</v>
      </c>
      <c r="B1337" s="11">
        <f>IFERROR(IF(A1337="","",'Расчет пенсии'!$B$9),0)</f>
        <v>0</v>
      </c>
      <c r="C1337" s="24">
        <f>IFERROR(B1337*(1+'Расчет пенсии'!$B$11)^((12*'Расчет пенсии'!$B$7-'Будущие взносы ЛЧ'!A1337)/12),0)</f>
        <v>0</v>
      </c>
      <c r="D1337" s="27"/>
    </row>
    <row r="1338" spans="1:4" x14ac:dyDescent="0.25">
      <c r="A1338" s="12" t="e">
        <f>IF(($A1337+1)&lt;(12*MIN('Расчет пенсии'!$B$6,'Расчет пенсии'!$B$7)),$A1337+1,"")</f>
        <v>#VALUE!</v>
      </c>
      <c r="B1338" s="11">
        <f>IFERROR(IF(A1338="","",'Расчет пенсии'!$B$9),0)</f>
        <v>0</v>
      </c>
      <c r="C1338" s="24">
        <f>IFERROR(B1338*(1+'Расчет пенсии'!$B$11)^((12*'Расчет пенсии'!$B$7-'Будущие взносы ЛЧ'!A1338)/12),0)</f>
        <v>0</v>
      </c>
      <c r="D1338" s="27"/>
    </row>
    <row r="1339" spans="1:4" x14ac:dyDescent="0.25">
      <c r="A1339" s="12" t="e">
        <f>IF(($A1338+1)&lt;(12*MIN('Расчет пенсии'!$B$6,'Расчет пенсии'!$B$7)),$A1338+1,"")</f>
        <v>#VALUE!</v>
      </c>
      <c r="B1339" s="11">
        <f>IFERROR(IF(A1339="","",'Расчет пенсии'!$B$9),0)</f>
        <v>0</v>
      </c>
      <c r="C1339" s="24">
        <f>IFERROR(B1339*(1+'Расчет пенсии'!$B$11)^((12*'Расчет пенсии'!$B$7-'Будущие взносы ЛЧ'!A1339)/12),0)</f>
        <v>0</v>
      </c>
      <c r="D1339" s="27"/>
    </row>
    <row r="1340" spans="1:4" x14ac:dyDescent="0.25">
      <c r="A1340" s="12" t="e">
        <f>IF(($A1339+1)&lt;(12*MIN('Расчет пенсии'!$B$6,'Расчет пенсии'!$B$7)),$A1339+1,"")</f>
        <v>#VALUE!</v>
      </c>
      <c r="B1340" s="11">
        <f>IFERROR(IF(A1340="","",'Расчет пенсии'!$B$9),0)</f>
        <v>0</v>
      </c>
      <c r="C1340" s="24">
        <f>IFERROR(B1340*(1+'Расчет пенсии'!$B$11)^((12*'Расчет пенсии'!$B$7-'Будущие взносы ЛЧ'!A1340)/12),0)</f>
        <v>0</v>
      </c>
      <c r="D1340" s="27"/>
    </row>
    <row r="1341" spans="1:4" x14ac:dyDescent="0.25">
      <c r="A1341" s="12" t="e">
        <f>IF(($A1340+1)&lt;(12*MIN('Расчет пенсии'!$B$6,'Расчет пенсии'!$B$7)),$A1340+1,"")</f>
        <v>#VALUE!</v>
      </c>
      <c r="B1341" s="11">
        <f>IFERROR(IF(A1341="","",'Расчет пенсии'!$B$9),0)</f>
        <v>0</v>
      </c>
      <c r="C1341" s="24">
        <f>IFERROR(B1341*(1+'Расчет пенсии'!$B$11)^((12*'Расчет пенсии'!$B$7-'Будущие взносы ЛЧ'!A1341)/12),0)</f>
        <v>0</v>
      </c>
      <c r="D1341" s="27"/>
    </row>
    <row r="1342" spans="1:4" x14ac:dyDescent="0.25">
      <c r="A1342" s="12" t="e">
        <f>IF(($A1341+1)&lt;(12*MIN('Расчет пенсии'!$B$6,'Расчет пенсии'!$B$7)),$A1341+1,"")</f>
        <v>#VALUE!</v>
      </c>
      <c r="B1342" s="11">
        <f>IFERROR(IF(A1342="","",'Расчет пенсии'!$B$9),0)</f>
        <v>0</v>
      </c>
      <c r="C1342" s="24">
        <f>IFERROR(B1342*(1+'Расчет пенсии'!$B$11)^((12*'Расчет пенсии'!$B$7-'Будущие взносы ЛЧ'!A1342)/12),0)</f>
        <v>0</v>
      </c>
      <c r="D1342" s="27"/>
    </row>
    <row r="1343" spans="1:4" x14ac:dyDescent="0.25">
      <c r="A1343" s="12" t="e">
        <f>IF(($A1342+1)&lt;(12*MIN('Расчет пенсии'!$B$6,'Расчет пенсии'!$B$7)),$A1342+1,"")</f>
        <v>#VALUE!</v>
      </c>
      <c r="B1343" s="11">
        <f>IFERROR(IF(A1343="","",'Расчет пенсии'!$B$9),0)</f>
        <v>0</v>
      </c>
      <c r="C1343" s="24">
        <f>IFERROR(B1343*(1+'Расчет пенсии'!$B$11)^((12*'Расчет пенсии'!$B$7-'Будущие взносы ЛЧ'!A1343)/12),0)</f>
        <v>0</v>
      </c>
      <c r="D1343" s="27"/>
    </row>
    <row r="1344" spans="1:4" x14ac:dyDescent="0.25">
      <c r="A1344" s="12" t="e">
        <f>IF(($A1343+1)&lt;(12*MIN('Расчет пенсии'!$B$6,'Расчет пенсии'!$B$7)),$A1343+1,"")</f>
        <v>#VALUE!</v>
      </c>
      <c r="B1344" s="11">
        <f>IFERROR(IF(A1344="","",'Расчет пенсии'!$B$9),0)</f>
        <v>0</v>
      </c>
      <c r="C1344" s="24">
        <f>IFERROR(B1344*(1+'Расчет пенсии'!$B$11)^((12*'Расчет пенсии'!$B$7-'Будущие взносы ЛЧ'!A1344)/12),0)</f>
        <v>0</v>
      </c>
      <c r="D1344" s="27"/>
    </row>
    <row r="1345" spans="1:4" x14ac:dyDescent="0.25">
      <c r="A1345" s="12" t="e">
        <f>IF(($A1344+1)&lt;(12*MIN('Расчет пенсии'!$B$6,'Расчет пенсии'!$B$7)),$A1344+1,"")</f>
        <v>#VALUE!</v>
      </c>
      <c r="B1345" s="11">
        <f>IFERROR(IF(A1345="","",'Расчет пенсии'!$B$9),0)</f>
        <v>0</v>
      </c>
      <c r="C1345" s="24">
        <f>IFERROR(B1345*(1+'Расчет пенсии'!$B$11)^((12*'Расчет пенсии'!$B$7-'Будущие взносы ЛЧ'!A1345)/12),0)</f>
        <v>0</v>
      </c>
      <c r="D1345" s="27"/>
    </row>
    <row r="1346" spans="1:4" x14ac:dyDescent="0.25">
      <c r="A1346" s="12" t="e">
        <f>IF(($A1345+1)&lt;(12*MIN('Расчет пенсии'!$B$6,'Расчет пенсии'!$B$7)),$A1345+1,"")</f>
        <v>#VALUE!</v>
      </c>
      <c r="B1346" s="11">
        <f>IFERROR(IF(A1346="","",'Расчет пенсии'!$B$9),0)</f>
        <v>0</v>
      </c>
      <c r="C1346" s="24">
        <f>IFERROR(B1346*(1+'Расчет пенсии'!$B$11)^((12*'Расчет пенсии'!$B$7-'Будущие взносы ЛЧ'!A1346)/12),0)</f>
        <v>0</v>
      </c>
      <c r="D1346" s="27"/>
    </row>
    <row r="1347" spans="1:4" x14ac:dyDescent="0.25">
      <c r="A1347" s="12" t="e">
        <f>IF(($A1346+1)&lt;(12*MIN('Расчет пенсии'!$B$6,'Расчет пенсии'!$B$7)),$A1346+1,"")</f>
        <v>#VALUE!</v>
      </c>
      <c r="B1347" s="11">
        <f>IFERROR(IF(A1347="","",'Расчет пенсии'!$B$9),0)</f>
        <v>0</v>
      </c>
      <c r="C1347" s="24">
        <f>IFERROR(B1347*(1+'Расчет пенсии'!$B$11)^((12*'Расчет пенсии'!$B$7-'Будущие взносы ЛЧ'!A1347)/12),0)</f>
        <v>0</v>
      </c>
      <c r="D1347" s="27"/>
    </row>
    <row r="1348" spans="1:4" x14ac:dyDescent="0.25">
      <c r="A1348" s="12" t="e">
        <f>IF(($A1347+1)&lt;(12*MIN('Расчет пенсии'!$B$6,'Расчет пенсии'!$B$7)),$A1347+1,"")</f>
        <v>#VALUE!</v>
      </c>
      <c r="B1348" s="11">
        <f>IFERROR(IF(A1348="","",'Расчет пенсии'!$B$9),0)</f>
        <v>0</v>
      </c>
      <c r="C1348" s="24">
        <f>IFERROR(B1348*(1+'Расчет пенсии'!$B$11)^((12*'Расчет пенсии'!$B$7-'Будущие взносы ЛЧ'!A1348)/12),0)</f>
        <v>0</v>
      </c>
      <c r="D1348" s="27"/>
    </row>
    <row r="1349" spans="1:4" x14ac:dyDescent="0.25">
      <c r="A1349" s="12" t="e">
        <f>IF(($A1348+1)&lt;(12*MIN('Расчет пенсии'!$B$6,'Расчет пенсии'!$B$7)),$A1348+1,"")</f>
        <v>#VALUE!</v>
      </c>
      <c r="B1349" s="11">
        <f>IFERROR(IF(A1349="","",'Расчет пенсии'!$B$9),0)</f>
        <v>0</v>
      </c>
      <c r="C1349" s="24">
        <f>IFERROR(B1349*(1+'Расчет пенсии'!$B$11)^((12*'Расчет пенсии'!$B$7-'Будущие взносы ЛЧ'!A1349)/12),0)</f>
        <v>0</v>
      </c>
      <c r="D1349" s="27"/>
    </row>
    <row r="1350" spans="1:4" x14ac:dyDescent="0.25">
      <c r="A1350" s="12" t="e">
        <f>IF(($A1349+1)&lt;(12*MIN('Расчет пенсии'!$B$6,'Расчет пенсии'!$B$7)),$A1349+1,"")</f>
        <v>#VALUE!</v>
      </c>
      <c r="B1350" s="11">
        <f>IFERROR(IF(A1350="","",'Расчет пенсии'!$B$9),0)</f>
        <v>0</v>
      </c>
      <c r="C1350" s="24">
        <f>IFERROR(B1350*(1+'Расчет пенсии'!$B$11)^((12*'Расчет пенсии'!$B$7-'Будущие взносы ЛЧ'!A1350)/12),0)</f>
        <v>0</v>
      </c>
      <c r="D1350" s="27"/>
    </row>
    <row r="1351" spans="1:4" x14ac:dyDescent="0.25">
      <c r="A1351" s="12" t="e">
        <f>IF(($A1350+1)&lt;(12*MIN('Расчет пенсии'!$B$6,'Расчет пенсии'!$B$7)),$A1350+1,"")</f>
        <v>#VALUE!</v>
      </c>
      <c r="B1351" s="11">
        <f>IFERROR(IF(A1351="","",'Расчет пенсии'!$B$9),0)</f>
        <v>0</v>
      </c>
      <c r="C1351" s="24">
        <f>IFERROR(B1351*(1+'Расчет пенсии'!$B$11)^((12*'Расчет пенсии'!$B$7-'Будущие взносы ЛЧ'!A1351)/12),0)</f>
        <v>0</v>
      </c>
      <c r="D1351" s="27"/>
    </row>
    <row r="1352" spans="1:4" x14ac:dyDescent="0.25">
      <c r="A1352" s="12" t="e">
        <f>IF(($A1351+1)&lt;(12*MIN('Расчет пенсии'!$B$6,'Расчет пенсии'!$B$7)),$A1351+1,"")</f>
        <v>#VALUE!</v>
      </c>
      <c r="B1352" s="11">
        <f>IFERROR(IF(A1352="","",'Расчет пенсии'!$B$9),0)</f>
        <v>0</v>
      </c>
      <c r="C1352" s="24">
        <f>IFERROR(B1352*(1+'Расчет пенсии'!$B$11)^((12*'Расчет пенсии'!$B$7-'Будущие взносы ЛЧ'!A1352)/12),0)</f>
        <v>0</v>
      </c>
      <c r="D1352" s="27"/>
    </row>
    <row r="1353" spans="1:4" x14ac:dyDescent="0.25">
      <c r="A1353" s="12" t="e">
        <f>IF(($A1352+1)&lt;(12*MIN('Расчет пенсии'!$B$6,'Расчет пенсии'!$B$7)),$A1352+1,"")</f>
        <v>#VALUE!</v>
      </c>
      <c r="B1353" s="11">
        <f>IFERROR(IF(A1353="","",'Расчет пенсии'!$B$9),0)</f>
        <v>0</v>
      </c>
      <c r="C1353" s="24">
        <f>IFERROR(B1353*(1+'Расчет пенсии'!$B$11)^((12*'Расчет пенсии'!$B$7-'Будущие взносы ЛЧ'!A1353)/12),0)</f>
        <v>0</v>
      </c>
      <c r="D1353" s="27"/>
    </row>
    <row r="1354" spans="1:4" x14ac:dyDescent="0.25">
      <c r="A1354" s="12" t="e">
        <f>IF(($A1353+1)&lt;(12*MIN('Расчет пенсии'!$B$6,'Расчет пенсии'!$B$7)),$A1353+1,"")</f>
        <v>#VALUE!</v>
      </c>
      <c r="B1354" s="11">
        <f>IFERROR(IF(A1354="","",'Расчет пенсии'!$B$9),0)</f>
        <v>0</v>
      </c>
      <c r="C1354" s="24">
        <f>IFERROR(B1354*(1+'Расчет пенсии'!$B$11)^((12*'Расчет пенсии'!$B$7-'Будущие взносы ЛЧ'!A1354)/12),0)</f>
        <v>0</v>
      </c>
      <c r="D1354" s="27"/>
    </row>
    <row r="1355" spans="1:4" x14ac:dyDescent="0.25">
      <c r="A1355" s="12" t="e">
        <f>IF(($A1354+1)&lt;(12*MIN('Расчет пенсии'!$B$6,'Расчет пенсии'!$B$7)),$A1354+1,"")</f>
        <v>#VALUE!</v>
      </c>
      <c r="B1355" s="11">
        <f>IFERROR(IF(A1355="","",'Расчет пенсии'!$B$9),0)</f>
        <v>0</v>
      </c>
      <c r="C1355" s="24">
        <f>IFERROR(B1355*(1+'Расчет пенсии'!$B$11)^((12*'Расчет пенсии'!$B$7-'Будущие взносы ЛЧ'!A1355)/12),0)</f>
        <v>0</v>
      </c>
      <c r="D1355" s="27"/>
    </row>
    <row r="1356" spans="1:4" x14ac:dyDescent="0.25">
      <c r="A1356" s="12" t="e">
        <f>IF(($A1355+1)&lt;(12*MIN('Расчет пенсии'!$B$6,'Расчет пенсии'!$B$7)),$A1355+1,"")</f>
        <v>#VALUE!</v>
      </c>
      <c r="B1356" s="11">
        <f>IFERROR(IF(A1356="","",'Расчет пенсии'!$B$9),0)</f>
        <v>0</v>
      </c>
      <c r="C1356" s="24">
        <f>IFERROR(B1356*(1+'Расчет пенсии'!$B$11)^((12*'Расчет пенсии'!$B$7-'Будущие взносы ЛЧ'!A1356)/12),0)</f>
        <v>0</v>
      </c>
      <c r="D1356" s="27"/>
    </row>
    <row r="1357" spans="1:4" x14ac:dyDescent="0.25">
      <c r="A1357" s="12" t="e">
        <f>IF(($A1356+1)&lt;(12*MIN('Расчет пенсии'!$B$6,'Расчет пенсии'!$B$7)),$A1356+1,"")</f>
        <v>#VALUE!</v>
      </c>
      <c r="B1357" s="11">
        <f>IFERROR(IF(A1357="","",'Расчет пенсии'!$B$9),0)</f>
        <v>0</v>
      </c>
      <c r="C1357" s="24">
        <f>IFERROR(B1357*(1+'Расчет пенсии'!$B$11)^((12*'Расчет пенсии'!$B$7-'Будущие взносы ЛЧ'!A1357)/12),0)</f>
        <v>0</v>
      </c>
      <c r="D1357" s="27"/>
    </row>
    <row r="1358" spans="1:4" x14ac:dyDescent="0.25">
      <c r="A1358" s="12" t="e">
        <f>IF(($A1357+1)&lt;(12*MIN('Расчет пенсии'!$B$6,'Расчет пенсии'!$B$7)),$A1357+1,"")</f>
        <v>#VALUE!</v>
      </c>
      <c r="B1358" s="11">
        <f>IFERROR(IF(A1358="","",'Расчет пенсии'!$B$9),0)</f>
        <v>0</v>
      </c>
      <c r="C1358" s="24">
        <f>IFERROR(B1358*(1+'Расчет пенсии'!$B$11)^((12*'Расчет пенсии'!$B$7-'Будущие взносы ЛЧ'!A1358)/12),0)</f>
        <v>0</v>
      </c>
      <c r="D1358" s="27"/>
    </row>
    <row r="1359" spans="1:4" x14ac:dyDescent="0.25">
      <c r="A1359" s="12" t="e">
        <f>IF(($A1358+1)&lt;(12*MIN('Расчет пенсии'!$B$6,'Расчет пенсии'!$B$7)),$A1358+1,"")</f>
        <v>#VALUE!</v>
      </c>
      <c r="B1359" s="11">
        <f>IFERROR(IF(A1359="","",'Расчет пенсии'!$B$9),0)</f>
        <v>0</v>
      </c>
      <c r="C1359" s="24">
        <f>IFERROR(B1359*(1+'Расчет пенсии'!$B$11)^((12*'Расчет пенсии'!$B$7-'Будущие взносы ЛЧ'!A1359)/12),0)</f>
        <v>0</v>
      </c>
      <c r="D1359" s="27"/>
    </row>
    <row r="1360" spans="1:4" x14ac:dyDescent="0.25">
      <c r="A1360" s="12" t="e">
        <f>IF(($A1359+1)&lt;(12*MIN('Расчет пенсии'!$B$6,'Расчет пенсии'!$B$7)),$A1359+1,"")</f>
        <v>#VALUE!</v>
      </c>
      <c r="B1360" s="11">
        <f>IFERROR(IF(A1360="","",'Расчет пенсии'!$B$9),0)</f>
        <v>0</v>
      </c>
      <c r="C1360" s="24">
        <f>IFERROR(B1360*(1+'Расчет пенсии'!$B$11)^((12*'Расчет пенсии'!$B$7-'Будущие взносы ЛЧ'!A1360)/12),0)</f>
        <v>0</v>
      </c>
      <c r="D1360" s="27"/>
    </row>
    <row r="1361" spans="1:4" x14ac:dyDescent="0.25">
      <c r="A1361" s="12" t="e">
        <f>IF(($A1360+1)&lt;(12*MIN('Расчет пенсии'!$B$6,'Расчет пенсии'!$B$7)),$A1360+1,"")</f>
        <v>#VALUE!</v>
      </c>
      <c r="B1361" s="11">
        <f>IFERROR(IF(A1361="","",'Расчет пенсии'!$B$9),0)</f>
        <v>0</v>
      </c>
      <c r="C1361" s="24">
        <f>IFERROR(B1361*(1+'Расчет пенсии'!$B$11)^((12*'Расчет пенсии'!$B$7-'Будущие взносы ЛЧ'!A1361)/12),0)</f>
        <v>0</v>
      </c>
      <c r="D1361" s="27"/>
    </row>
    <row r="1362" spans="1:4" x14ac:dyDescent="0.25">
      <c r="A1362" s="12" t="e">
        <f>IF(($A1361+1)&lt;(12*MIN('Расчет пенсии'!$B$6,'Расчет пенсии'!$B$7)),$A1361+1,"")</f>
        <v>#VALUE!</v>
      </c>
      <c r="B1362" s="11">
        <f>IFERROR(IF(A1362="","",'Расчет пенсии'!$B$9),0)</f>
        <v>0</v>
      </c>
      <c r="C1362" s="24">
        <f>IFERROR(B1362*(1+'Расчет пенсии'!$B$11)^((12*'Расчет пенсии'!$B$7-'Будущие взносы ЛЧ'!A1362)/12),0)</f>
        <v>0</v>
      </c>
      <c r="D1362" s="27"/>
    </row>
    <row r="1363" spans="1:4" x14ac:dyDescent="0.25">
      <c r="A1363" s="12" t="e">
        <f>IF(($A1362+1)&lt;(12*MIN('Расчет пенсии'!$B$6,'Расчет пенсии'!$B$7)),$A1362+1,"")</f>
        <v>#VALUE!</v>
      </c>
      <c r="B1363" s="11">
        <f>IFERROR(IF(A1363="","",'Расчет пенсии'!$B$9),0)</f>
        <v>0</v>
      </c>
      <c r="C1363" s="24">
        <f>IFERROR(B1363*(1+'Расчет пенсии'!$B$11)^((12*'Расчет пенсии'!$B$7-'Будущие взносы ЛЧ'!A1363)/12),0)</f>
        <v>0</v>
      </c>
      <c r="D1363" s="27"/>
    </row>
    <row r="1364" spans="1:4" x14ac:dyDescent="0.25">
      <c r="A1364" s="12" t="e">
        <f>IF(($A1363+1)&lt;(12*MIN('Расчет пенсии'!$B$6,'Расчет пенсии'!$B$7)),$A1363+1,"")</f>
        <v>#VALUE!</v>
      </c>
      <c r="B1364" s="11">
        <f>IFERROR(IF(A1364="","",'Расчет пенсии'!$B$9),0)</f>
        <v>0</v>
      </c>
      <c r="C1364" s="24">
        <f>IFERROR(B1364*(1+'Расчет пенсии'!$B$11)^((12*'Расчет пенсии'!$B$7-'Будущие взносы ЛЧ'!A1364)/12),0)</f>
        <v>0</v>
      </c>
      <c r="D1364" s="27"/>
    </row>
    <row r="1365" spans="1:4" x14ac:dyDescent="0.25">
      <c r="A1365" s="12" t="e">
        <f>IF(($A1364+1)&lt;(12*MIN('Расчет пенсии'!$B$6,'Расчет пенсии'!$B$7)),$A1364+1,"")</f>
        <v>#VALUE!</v>
      </c>
      <c r="B1365" s="11">
        <f>IFERROR(IF(A1365="","",'Расчет пенсии'!$B$9),0)</f>
        <v>0</v>
      </c>
      <c r="C1365" s="24">
        <f>IFERROR(B1365*(1+'Расчет пенсии'!$B$11)^((12*'Расчет пенсии'!$B$7-'Будущие взносы ЛЧ'!A1365)/12),0)</f>
        <v>0</v>
      </c>
      <c r="D1365" s="27"/>
    </row>
    <row r="1366" spans="1:4" x14ac:dyDescent="0.25">
      <c r="A1366" s="12" t="e">
        <f>IF(($A1365+1)&lt;(12*MIN('Расчет пенсии'!$B$6,'Расчет пенсии'!$B$7)),$A1365+1,"")</f>
        <v>#VALUE!</v>
      </c>
      <c r="B1366" s="11">
        <f>IFERROR(IF(A1366="","",'Расчет пенсии'!$B$9),0)</f>
        <v>0</v>
      </c>
      <c r="C1366" s="24">
        <f>IFERROR(B1366*(1+'Расчет пенсии'!$B$11)^((12*'Расчет пенсии'!$B$7-'Будущие взносы ЛЧ'!A1366)/12),0)</f>
        <v>0</v>
      </c>
      <c r="D1366" s="27"/>
    </row>
    <row r="1367" spans="1:4" x14ac:dyDescent="0.25">
      <c r="A1367" s="12" t="e">
        <f>IF(($A1366+1)&lt;(12*MIN('Расчет пенсии'!$B$6,'Расчет пенсии'!$B$7)),$A1366+1,"")</f>
        <v>#VALUE!</v>
      </c>
      <c r="B1367" s="11">
        <f>IFERROR(IF(A1367="","",'Расчет пенсии'!$B$9),0)</f>
        <v>0</v>
      </c>
      <c r="C1367" s="24">
        <f>IFERROR(B1367*(1+'Расчет пенсии'!$B$11)^((12*'Расчет пенсии'!$B$7-'Будущие взносы ЛЧ'!A1367)/12),0)</f>
        <v>0</v>
      </c>
      <c r="D1367" s="27"/>
    </row>
    <row r="1368" spans="1:4" x14ac:dyDescent="0.25">
      <c r="A1368" s="12" t="e">
        <f>IF(($A1367+1)&lt;(12*MIN('Расчет пенсии'!$B$6,'Расчет пенсии'!$B$7)),$A1367+1,"")</f>
        <v>#VALUE!</v>
      </c>
      <c r="B1368" s="11">
        <f>IFERROR(IF(A1368="","",'Расчет пенсии'!$B$9),0)</f>
        <v>0</v>
      </c>
      <c r="C1368" s="24">
        <f>IFERROR(B1368*(1+'Расчет пенсии'!$B$11)^((12*'Расчет пенсии'!$B$7-'Будущие взносы ЛЧ'!A1368)/12),0)</f>
        <v>0</v>
      </c>
      <c r="D1368" s="27"/>
    </row>
    <row r="1369" spans="1:4" x14ac:dyDescent="0.25">
      <c r="A1369" s="12" t="e">
        <f>IF(($A1368+1)&lt;(12*MIN('Расчет пенсии'!$B$6,'Расчет пенсии'!$B$7)),$A1368+1,"")</f>
        <v>#VALUE!</v>
      </c>
      <c r="B1369" s="11">
        <f>IFERROR(IF(A1369="","",'Расчет пенсии'!$B$9),0)</f>
        <v>0</v>
      </c>
      <c r="C1369" s="24">
        <f>IFERROR(B1369*(1+'Расчет пенсии'!$B$11)^((12*'Расчет пенсии'!$B$7-'Будущие взносы ЛЧ'!A1369)/12),0)</f>
        <v>0</v>
      </c>
      <c r="D1369" s="27"/>
    </row>
    <row r="1370" spans="1:4" x14ac:dyDescent="0.25">
      <c r="A1370" s="12" t="e">
        <f>IF(($A1369+1)&lt;(12*MIN('Расчет пенсии'!$B$6,'Расчет пенсии'!$B$7)),$A1369+1,"")</f>
        <v>#VALUE!</v>
      </c>
      <c r="B1370" s="11">
        <f>IFERROR(IF(A1370="","",'Расчет пенсии'!$B$9),0)</f>
        <v>0</v>
      </c>
      <c r="C1370" s="24">
        <f>IFERROR(B1370*(1+'Расчет пенсии'!$B$11)^((12*'Расчет пенсии'!$B$7-'Будущие взносы ЛЧ'!A1370)/12),0)</f>
        <v>0</v>
      </c>
      <c r="D1370" s="27"/>
    </row>
    <row r="1371" spans="1:4" x14ac:dyDescent="0.25">
      <c r="A1371" s="12" t="e">
        <f>IF(($A1370+1)&lt;(12*MIN('Расчет пенсии'!$B$6,'Расчет пенсии'!$B$7)),$A1370+1,"")</f>
        <v>#VALUE!</v>
      </c>
      <c r="B1371" s="11">
        <f>IFERROR(IF(A1371="","",'Расчет пенсии'!$B$9),0)</f>
        <v>0</v>
      </c>
      <c r="C1371" s="24">
        <f>IFERROR(B1371*(1+'Расчет пенсии'!$B$11)^((12*'Расчет пенсии'!$B$7-'Будущие взносы ЛЧ'!A1371)/12),0)</f>
        <v>0</v>
      </c>
      <c r="D1371" s="27"/>
    </row>
    <row r="1372" spans="1:4" x14ac:dyDescent="0.25">
      <c r="A1372" s="12" t="e">
        <f>IF(($A1371+1)&lt;(12*MIN('Расчет пенсии'!$B$6,'Расчет пенсии'!$B$7)),$A1371+1,"")</f>
        <v>#VALUE!</v>
      </c>
      <c r="B1372" s="11">
        <f>IFERROR(IF(A1372="","",'Расчет пенсии'!$B$9),0)</f>
        <v>0</v>
      </c>
      <c r="C1372" s="24">
        <f>IFERROR(B1372*(1+'Расчет пенсии'!$B$11)^((12*'Расчет пенсии'!$B$7-'Будущие взносы ЛЧ'!A1372)/12),0)</f>
        <v>0</v>
      </c>
      <c r="D1372" s="27"/>
    </row>
    <row r="1373" spans="1:4" x14ac:dyDescent="0.25">
      <c r="A1373" s="12" t="e">
        <f>IF(($A1372+1)&lt;(12*MIN('Расчет пенсии'!$B$6,'Расчет пенсии'!$B$7)),$A1372+1,"")</f>
        <v>#VALUE!</v>
      </c>
      <c r="B1373" s="11">
        <f>IFERROR(IF(A1373="","",'Расчет пенсии'!$B$9),0)</f>
        <v>0</v>
      </c>
      <c r="C1373" s="24">
        <f>IFERROR(B1373*(1+'Расчет пенсии'!$B$11)^((12*'Расчет пенсии'!$B$7-'Будущие взносы ЛЧ'!A1373)/12),0)</f>
        <v>0</v>
      </c>
      <c r="D1373" s="27"/>
    </row>
    <row r="1374" spans="1:4" x14ac:dyDescent="0.25">
      <c r="A1374" s="12" t="e">
        <f>IF(($A1373+1)&lt;(12*MIN('Расчет пенсии'!$B$6,'Расчет пенсии'!$B$7)),$A1373+1,"")</f>
        <v>#VALUE!</v>
      </c>
      <c r="B1374" s="11">
        <f>IFERROR(IF(A1374="","",'Расчет пенсии'!$B$9),0)</f>
        <v>0</v>
      </c>
      <c r="C1374" s="24">
        <f>IFERROR(B1374*(1+'Расчет пенсии'!$B$11)^((12*'Расчет пенсии'!$B$7-'Будущие взносы ЛЧ'!A1374)/12),0)</f>
        <v>0</v>
      </c>
      <c r="D1374" s="27"/>
    </row>
    <row r="1375" spans="1:4" x14ac:dyDescent="0.25">
      <c r="A1375" s="12" t="e">
        <f>IF(($A1374+1)&lt;(12*MIN('Расчет пенсии'!$B$6,'Расчет пенсии'!$B$7)),$A1374+1,"")</f>
        <v>#VALUE!</v>
      </c>
      <c r="B1375" s="11">
        <f>IFERROR(IF(A1375="","",'Расчет пенсии'!$B$9),0)</f>
        <v>0</v>
      </c>
      <c r="C1375" s="24">
        <f>IFERROR(B1375*(1+'Расчет пенсии'!$B$11)^((12*'Расчет пенсии'!$B$7-'Будущие взносы ЛЧ'!A1375)/12),0)</f>
        <v>0</v>
      </c>
      <c r="D1375" s="27"/>
    </row>
    <row r="1376" spans="1:4" x14ac:dyDescent="0.25">
      <c r="A1376" s="12" t="e">
        <f>IF(($A1375+1)&lt;(12*MIN('Расчет пенсии'!$B$6,'Расчет пенсии'!$B$7)),$A1375+1,"")</f>
        <v>#VALUE!</v>
      </c>
      <c r="B1376" s="11">
        <f>IFERROR(IF(A1376="","",'Расчет пенсии'!$B$9),0)</f>
        <v>0</v>
      </c>
      <c r="C1376" s="24">
        <f>IFERROR(B1376*(1+'Расчет пенсии'!$B$11)^((12*'Расчет пенсии'!$B$7-'Будущие взносы ЛЧ'!A1376)/12),0)</f>
        <v>0</v>
      </c>
      <c r="D1376" s="27"/>
    </row>
    <row r="1377" spans="1:4" x14ac:dyDescent="0.25">
      <c r="A1377" s="12" t="e">
        <f>IF(($A1376+1)&lt;(12*MIN('Расчет пенсии'!$B$6,'Расчет пенсии'!$B$7)),$A1376+1,"")</f>
        <v>#VALUE!</v>
      </c>
      <c r="B1377" s="11">
        <f>IFERROR(IF(A1377="","",'Расчет пенсии'!$B$9),0)</f>
        <v>0</v>
      </c>
      <c r="C1377" s="24">
        <f>IFERROR(B1377*(1+'Расчет пенсии'!$B$11)^((12*'Расчет пенсии'!$B$7-'Будущие взносы ЛЧ'!A1377)/12),0)</f>
        <v>0</v>
      </c>
      <c r="D1377" s="27"/>
    </row>
    <row r="1378" spans="1:4" x14ac:dyDescent="0.25">
      <c r="A1378" s="12" t="e">
        <f>IF(($A1377+1)&lt;(12*MIN('Расчет пенсии'!$B$6,'Расчет пенсии'!$B$7)),$A1377+1,"")</f>
        <v>#VALUE!</v>
      </c>
      <c r="B1378" s="11">
        <f>IFERROR(IF(A1378="","",'Расчет пенсии'!$B$9),0)</f>
        <v>0</v>
      </c>
      <c r="C1378" s="24">
        <f>IFERROR(B1378*(1+'Расчет пенсии'!$B$11)^((12*'Расчет пенсии'!$B$7-'Будущие взносы ЛЧ'!A1378)/12),0)</f>
        <v>0</v>
      </c>
      <c r="D1378" s="27"/>
    </row>
    <row r="1379" spans="1:4" x14ac:dyDescent="0.25">
      <c r="A1379" s="12" t="e">
        <f>IF(($A1378+1)&lt;(12*MIN('Расчет пенсии'!$B$6,'Расчет пенсии'!$B$7)),$A1378+1,"")</f>
        <v>#VALUE!</v>
      </c>
      <c r="B1379" s="11">
        <f>IFERROR(IF(A1379="","",'Расчет пенсии'!$B$9),0)</f>
        <v>0</v>
      </c>
      <c r="C1379" s="24">
        <f>IFERROR(B1379*(1+'Расчет пенсии'!$B$11)^((12*'Расчет пенсии'!$B$7-'Будущие взносы ЛЧ'!A1379)/12),0)</f>
        <v>0</v>
      </c>
      <c r="D1379" s="27"/>
    </row>
    <row r="1380" spans="1:4" x14ac:dyDescent="0.25">
      <c r="A1380" s="12" t="e">
        <f>IF(($A1379+1)&lt;(12*MIN('Расчет пенсии'!$B$6,'Расчет пенсии'!$B$7)),$A1379+1,"")</f>
        <v>#VALUE!</v>
      </c>
      <c r="B1380" s="11">
        <f>IFERROR(IF(A1380="","",'Расчет пенсии'!$B$9),0)</f>
        <v>0</v>
      </c>
      <c r="C1380" s="24">
        <f>IFERROR(B1380*(1+'Расчет пенсии'!$B$11)^((12*'Расчет пенсии'!$B$7-'Будущие взносы ЛЧ'!A1380)/12),0)</f>
        <v>0</v>
      </c>
      <c r="D1380" s="27"/>
    </row>
    <row r="1381" spans="1:4" x14ac:dyDescent="0.25">
      <c r="A1381" s="12" t="e">
        <f>IF(($A1380+1)&lt;(12*MIN('Расчет пенсии'!$B$6,'Расчет пенсии'!$B$7)),$A1380+1,"")</f>
        <v>#VALUE!</v>
      </c>
      <c r="B1381" s="11">
        <f>IFERROR(IF(A1381="","",'Расчет пенсии'!$B$9),0)</f>
        <v>0</v>
      </c>
      <c r="C1381" s="24">
        <f>IFERROR(B1381*(1+'Расчет пенсии'!$B$11)^((12*'Расчет пенсии'!$B$7-'Будущие взносы ЛЧ'!A1381)/12),0)</f>
        <v>0</v>
      </c>
      <c r="D1381" s="27"/>
    </row>
    <row r="1382" spans="1:4" x14ac:dyDescent="0.25">
      <c r="A1382" s="12" t="e">
        <f>IF(($A1381+1)&lt;(12*MIN('Расчет пенсии'!$B$6,'Расчет пенсии'!$B$7)),$A1381+1,"")</f>
        <v>#VALUE!</v>
      </c>
      <c r="B1382" s="11">
        <f>IFERROR(IF(A1382="","",'Расчет пенсии'!$B$9),0)</f>
        <v>0</v>
      </c>
      <c r="C1382" s="24">
        <f>IFERROR(B1382*(1+'Расчет пенсии'!$B$11)^((12*'Расчет пенсии'!$B$7-'Будущие взносы ЛЧ'!A1382)/12),0)</f>
        <v>0</v>
      </c>
      <c r="D1382" s="27"/>
    </row>
    <row r="1383" spans="1:4" x14ac:dyDescent="0.25">
      <c r="A1383" s="12" t="e">
        <f>IF(($A1382+1)&lt;(12*MIN('Расчет пенсии'!$B$6,'Расчет пенсии'!$B$7)),$A1382+1,"")</f>
        <v>#VALUE!</v>
      </c>
      <c r="B1383" s="11">
        <f>IFERROR(IF(A1383="","",'Расчет пенсии'!$B$9),0)</f>
        <v>0</v>
      </c>
      <c r="C1383" s="24">
        <f>IFERROR(B1383*(1+'Расчет пенсии'!$B$11)^((12*'Расчет пенсии'!$B$7-'Будущие взносы ЛЧ'!A1383)/12),0)</f>
        <v>0</v>
      </c>
      <c r="D1383" s="27"/>
    </row>
    <row r="1384" spans="1:4" x14ac:dyDescent="0.25">
      <c r="A1384" s="12" t="e">
        <f>IF(($A1383+1)&lt;(12*MIN('Расчет пенсии'!$B$6,'Расчет пенсии'!$B$7)),$A1383+1,"")</f>
        <v>#VALUE!</v>
      </c>
      <c r="B1384" s="11">
        <f>IFERROR(IF(A1384="","",'Расчет пенсии'!$B$9),0)</f>
        <v>0</v>
      </c>
      <c r="C1384" s="24">
        <f>IFERROR(B1384*(1+'Расчет пенсии'!$B$11)^((12*'Расчет пенсии'!$B$7-'Будущие взносы ЛЧ'!A1384)/12),0)</f>
        <v>0</v>
      </c>
      <c r="D1384" s="27"/>
    </row>
    <row r="1385" spans="1:4" x14ac:dyDescent="0.25">
      <c r="A1385" s="12" t="e">
        <f>IF(($A1384+1)&lt;(12*MIN('Расчет пенсии'!$B$6,'Расчет пенсии'!$B$7)),$A1384+1,"")</f>
        <v>#VALUE!</v>
      </c>
      <c r="B1385" s="11">
        <f>IFERROR(IF(A1385="","",'Расчет пенсии'!$B$9),0)</f>
        <v>0</v>
      </c>
      <c r="C1385" s="24">
        <f>IFERROR(B1385*(1+'Расчет пенсии'!$B$11)^((12*'Расчет пенсии'!$B$7-'Будущие взносы ЛЧ'!A1385)/12),0)</f>
        <v>0</v>
      </c>
      <c r="D1385" s="27"/>
    </row>
    <row r="1386" spans="1:4" x14ac:dyDescent="0.25">
      <c r="A1386" s="12" t="e">
        <f>IF(($A1385+1)&lt;(12*MIN('Расчет пенсии'!$B$6,'Расчет пенсии'!$B$7)),$A1385+1,"")</f>
        <v>#VALUE!</v>
      </c>
      <c r="B1386" s="11">
        <f>IFERROR(IF(A1386="","",'Расчет пенсии'!$B$9),0)</f>
        <v>0</v>
      </c>
      <c r="C1386" s="24">
        <f>IFERROR(B1386*(1+'Расчет пенсии'!$B$11)^((12*'Расчет пенсии'!$B$7-'Будущие взносы ЛЧ'!A1386)/12),0)</f>
        <v>0</v>
      </c>
      <c r="D1386" s="27"/>
    </row>
    <row r="1387" spans="1:4" x14ac:dyDescent="0.25">
      <c r="A1387" s="12" t="e">
        <f>IF(($A1386+1)&lt;(12*MIN('Расчет пенсии'!$B$6,'Расчет пенсии'!$B$7)),$A1386+1,"")</f>
        <v>#VALUE!</v>
      </c>
      <c r="B1387" s="11">
        <f>IFERROR(IF(A1387="","",'Расчет пенсии'!$B$9),0)</f>
        <v>0</v>
      </c>
      <c r="C1387" s="24">
        <f>IFERROR(B1387*(1+'Расчет пенсии'!$B$11)^((12*'Расчет пенсии'!$B$7-'Будущие взносы ЛЧ'!A1387)/12),0)</f>
        <v>0</v>
      </c>
      <c r="D1387" s="27"/>
    </row>
    <row r="1388" spans="1:4" x14ac:dyDescent="0.25">
      <c r="A1388" s="12" t="e">
        <f>IF(($A1387+1)&lt;(12*MIN('Расчет пенсии'!$B$6,'Расчет пенсии'!$B$7)),$A1387+1,"")</f>
        <v>#VALUE!</v>
      </c>
      <c r="B1388" s="11">
        <f>IFERROR(IF(A1388="","",'Расчет пенсии'!$B$9),0)</f>
        <v>0</v>
      </c>
      <c r="C1388" s="24">
        <f>IFERROR(B1388*(1+'Расчет пенсии'!$B$11)^((12*'Расчет пенсии'!$B$7-'Будущие взносы ЛЧ'!A1388)/12),0)</f>
        <v>0</v>
      </c>
      <c r="D1388" s="27"/>
    </row>
    <row r="1389" spans="1:4" x14ac:dyDescent="0.25">
      <c r="A1389" s="12" t="e">
        <f>IF(($A1388+1)&lt;(12*MIN('Расчет пенсии'!$B$6,'Расчет пенсии'!$B$7)),$A1388+1,"")</f>
        <v>#VALUE!</v>
      </c>
      <c r="B1389" s="11">
        <f>IFERROR(IF(A1389="","",'Расчет пенсии'!$B$9),0)</f>
        <v>0</v>
      </c>
      <c r="C1389" s="24">
        <f>IFERROR(B1389*(1+'Расчет пенсии'!$B$11)^((12*'Расчет пенсии'!$B$7-'Будущие взносы ЛЧ'!A1389)/12),0)</f>
        <v>0</v>
      </c>
      <c r="D1389" s="27"/>
    </row>
    <row r="1390" spans="1:4" x14ac:dyDescent="0.25">
      <c r="A1390" s="12" t="e">
        <f>IF(($A1389+1)&lt;(12*MIN('Расчет пенсии'!$B$6,'Расчет пенсии'!$B$7)),$A1389+1,"")</f>
        <v>#VALUE!</v>
      </c>
      <c r="B1390" s="11">
        <f>IFERROR(IF(A1390="","",'Расчет пенсии'!$B$9),0)</f>
        <v>0</v>
      </c>
      <c r="C1390" s="24">
        <f>IFERROR(B1390*(1+'Расчет пенсии'!$B$11)^((12*'Расчет пенсии'!$B$7-'Будущие взносы ЛЧ'!A1390)/12),0)</f>
        <v>0</v>
      </c>
      <c r="D1390" s="27"/>
    </row>
    <row r="1391" spans="1:4" x14ac:dyDescent="0.25">
      <c r="A1391" s="12" t="e">
        <f>IF(($A1390+1)&lt;(12*MIN('Расчет пенсии'!$B$6,'Расчет пенсии'!$B$7)),$A1390+1,"")</f>
        <v>#VALUE!</v>
      </c>
      <c r="B1391" s="11">
        <f>IFERROR(IF(A1391="","",'Расчет пенсии'!$B$9),0)</f>
        <v>0</v>
      </c>
      <c r="C1391" s="24">
        <f>IFERROR(B1391*(1+'Расчет пенсии'!$B$11)^((12*'Расчет пенсии'!$B$7-'Будущие взносы ЛЧ'!A1391)/12),0)</f>
        <v>0</v>
      </c>
      <c r="D1391" s="27"/>
    </row>
    <row r="1392" spans="1:4" x14ac:dyDescent="0.25">
      <c r="A1392" s="12" t="e">
        <f>IF(($A1391+1)&lt;(12*MIN('Расчет пенсии'!$B$6,'Расчет пенсии'!$B$7)),$A1391+1,"")</f>
        <v>#VALUE!</v>
      </c>
      <c r="B1392" s="11">
        <f>IFERROR(IF(A1392="","",'Расчет пенсии'!$B$9),0)</f>
        <v>0</v>
      </c>
      <c r="C1392" s="24">
        <f>IFERROR(B1392*(1+'Расчет пенсии'!$B$11)^((12*'Расчет пенсии'!$B$7-'Будущие взносы ЛЧ'!A1392)/12),0)</f>
        <v>0</v>
      </c>
      <c r="D1392" s="27"/>
    </row>
    <row r="1393" spans="1:4" x14ac:dyDescent="0.25">
      <c r="A1393" s="12" t="e">
        <f>IF(($A1392+1)&lt;(12*MIN('Расчет пенсии'!$B$6,'Расчет пенсии'!$B$7)),$A1392+1,"")</f>
        <v>#VALUE!</v>
      </c>
      <c r="B1393" s="11">
        <f>IFERROR(IF(A1393="","",'Расчет пенсии'!$B$9),0)</f>
        <v>0</v>
      </c>
      <c r="C1393" s="24">
        <f>IFERROR(B1393*(1+'Расчет пенсии'!$B$11)^((12*'Расчет пенсии'!$B$7-'Будущие взносы ЛЧ'!A1393)/12),0)</f>
        <v>0</v>
      </c>
      <c r="D1393" s="27"/>
    </row>
    <row r="1394" spans="1:4" x14ac:dyDescent="0.25">
      <c r="A1394" s="12" t="e">
        <f>IF(($A1393+1)&lt;(12*MIN('Расчет пенсии'!$B$6,'Расчет пенсии'!$B$7)),$A1393+1,"")</f>
        <v>#VALUE!</v>
      </c>
      <c r="B1394" s="11">
        <f>IFERROR(IF(A1394="","",'Расчет пенсии'!$B$9),0)</f>
        <v>0</v>
      </c>
      <c r="C1394" s="24">
        <f>IFERROR(B1394*(1+'Расчет пенсии'!$B$11)^((12*'Расчет пенсии'!$B$7-'Будущие взносы ЛЧ'!A1394)/12),0)</f>
        <v>0</v>
      </c>
      <c r="D1394" s="27"/>
    </row>
    <row r="1395" spans="1:4" x14ac:dyDescent="0.25">
      <c r="A1395" s="12" t="e">
        <f>IF(($A1394+1)&lt;(12*MIN('Расчет пенсии'!$B$6,'Расчет пенсии'!$B$7)),$A1394+1,"")</f>
        <v>#VALUE!</v>
      </c>
      <c r="B1395" s="11">
        <f>IFERROR(IF(A1395="","",'Расчет пенсии'!$B$9),0)</f>
        <v>0</v>
      </c>
      <c r="C1395" s="24">
        <f>IFERROR(B1395*(1+'Расчет пенсии'!$B$11)^((12*'Расчет пенсии'!$B$7-'Будущие взносы ЛЧ'!A1395)/12),0)</f>
        <v>0</v>
      </c>
      <c r="D1395" s="27"/>
    </row>
    <row r="1396" spans="1:4" x14ac:dyDescent="0.25">
      <c r="A1396" s="12" t="e">
        <f>IF(($A1395+1)&lt;(12*MIN('Расчет пенсии'!$B$6,'Расчет пенсии'!$B$7)),$A1395+1,"")</f>
        <v>#VALUE!</v>
      </c>
      <c r="B1396" s="11">
        <f>IFERROR(IF(A1396="","",'Расчет пенсии'!$B$9),0)</f>
        <v>0</v>
      </c>
      <c r="C1396" s="24">
        <f>IFERROR(B1396*(1+'Расчет пенсии'!$B$11)^((12*'Расчет пенсии'!$B$7-'Будущие взносы ЛЧ'!A1396)/12),0)</f>
        <v>0</v>
      </c>
      <c r="D1396" s="27"/>
    </row>
    <row r="1397" spans="1:4" x14ac:dyDescent="0.25">
      <c r="A1397" s="12" t="e">
        <f>IF(($A1396+1)&lt;(12*MIN('Расчет пенсии'!$B$6,'Расчет пенсии'!$B$7)),$A1396+1,"")</f>
        <v>#VALUE!</v>
      </c>
      <c r="B1397" s="11">
        <f>IFERROR(IF(A1397="","",'Расчет пенсии'!$B$9),0)</f>
        <v>0</v>
      </c>
      <c r="C1397" s="24">
        <f>IFERROR(B1397*(1+'Расчет пенсии'!$B$11)^((12*'Расчет пенсии'!$B$7-'Будущие взносы ЛЧ'!A1397)/12),0)</f>
        <v>0</v>
      </c>
      <c r="D1397" s="27"/>
    </row>
    <row r="1398" spans="1:4" x14ac:dyDescent="0.25">
      <c r="A1398" s="12" t="e">
        <f>IF(($A1397+1)&lt;(12*MIN('Расчет пенсии'!$B$6,'Расчет пенсии'!$B$7)),$A1397+1,"")</f>
        <v>#VALUE!</v>
      </c>
      <c r="B1398" s="11">
        <f>IFERROR(IF(A1398="","",'Расчет пенсии'!$B$9),0)</f>
        <v>0</v>
      </c>
      <c r="C1398" s="24">
        <f>IFERROR(B1398*(1+'Расчет пенсии'!$B$11)^((12*'Расчет пенсии'!$B$7-'Будущие взносы ЛЧ'!A1398)/12),0)</f>
        <v>0</v>
      </c>
      <c r="D1398" s="27"/>
    </row>
    <row r="1399" spans="1:4" x14ac:dyDescent="0.25">
      <c r="A1399" s="12" t="e">
        <f>IF(($A1398+1)&lt;(12*MIN('Расчет пенсии'!$B$6,'Расчет пенсии'!$B$7)),$A1398+1,"")</f>
        <v>#VALUE!</v>
      </c>
      <c r="B1399" s="11">
        <f>IFERROR(IF(A1399="","",'Расчет пенсии'!$B$9),0)</f>
        <v>0</v>
      </c>
      <c r="C1399" s="24">
        <f>IFERROR(B1399*(1+'Расчет пенсии'!$B$11)^((12*'Расчет пенсии'!$B$7-'Будущие взносы ЛЧ'!A1399)/12),0)</f>
        <v>0</v>
      </c>
      <c r="D1399" s="27"/>
    </row>
    <row r="1400" spans="1:4" x14ac:dyDescent="0.25">
      <c r="A1400" s="12" t="e">
        <f>IF(($A1399+1)&lt;(12*MIN('Расчет пенсии'!$B$6,'Расчет пенсии'!$B$7)),$A1399+1,"")</f>
        <v>#VALUE!</v>
      </c>
      <c r="B1400" s="11">
        <f>IFERROR(IF(A1400="","",'Расчет пенсии'!$B$9),0)</f>
        <v>0</v>
      </c>
      <c r="C1400" s="24">
        <f>IFERROR(B1400*(1+'Расчет пенсии'!$B$11)^((12*'Расчет пенсии'!$B$7-'Будущие взносы ЛЧ'!A1400)/12),0)</f>
        <v>0</v>
      </c>
      <c r="D1400" s="27"/>
    </row>
    <row r="1401" spans="1:4" x14ac:dyDescent="0.25">
      <c r="A1401" s="12" t="e">
        <f>IF(($A1400+1)&lt;(12*MIN('Расчет пенсии'!$B$6,'Расчет пенсии'!$B$7)),$A1400+1,"")</f>
        <v>#VALUE!</v>
      </c>
      <c r="B1401" s="11">
        <f>IFERROR(IF(A1401="","",'Расчет пенсии'!$B$9),0)</f>
        <v>0</v>
      </c>
      <c r="C1401" s="24">
        <f>IFERROR(B1401*(1+'Расчет пенсии'!$B$11)^((12*'Расчет пенсии'!$B$7-'Будущие взносы ЛЧ'!A1401)/12),0)</f>
        <v>0</v>
      </c>
      <c r="D1401" s="27"/>
    </row>
    <row r="1402" spans="1:4" x14ac:dyDescent="0.25">
      <c r="A1402" s="12" t="e">
        <f>IF(($A1401+1)&lt;(12*MIN('Расчет пенсии'!$B$6,'Расчет пенсии'!$B$7)),$A1401+1,"")</f>
        <v>#VALUE!</v>
      </c>
      <c r="B1402" s="11">
        <f>IFERROR(IF(A1402="","",'Расчет пенсии'!$B$9),0)</f>
        <v>0</v>
      </c>
      <c r="C1402" s="24">
        <f>IFERROR(B1402*(1+'Расчет пенсии'!$B$11)^((12*'Расчет пенсии'!$B$7-'Будущие взносы ЛЧ'!A1402)/12),0)</f>
        <v>0</v>
      </c>
      <c r="D1402" s="27"/>
    </row>
    <row r="1403" spans="1:4" x14ac:dyDescent="0.25">
      <c r="A1403" s="12" t="e">
        <f>IF(($A1402+1)&lt;(12*MIN('Расчет пенсии'!$B$6,'Расчет пенсии'!$B$7)),$A1402+1,"")</f>
        <v>#VALUE!</v>
      </c>
      <c r="B1403" s="11">
        <f>IFERROR(IF(A1403="","",'Расчет пенсии'!$B$9),0)</f>
        <v>0</v>
      </c>
      <c r="C1403" s="24">
        <f>IFERROR(B1403*(1+'Расчет пенсии'!$B$11)^((12*'Расчет пенсии'!$B$7-'Будущие взносы ЛЧ'!A1403)/12),0)</f>
        <v>0</v>
      </c>
      <c r="D1403" s="27"/>
    </row>
    <row r="1404" spans="1:4" x14ac:dyDescent="0.25">
      <c r="A1404" s="12" t="e">
        <f>IF(($A1403+1)&lt;(12*MIN('Расчет пенсии'!$B$6,'Расчет пенсии'!$B$7)),$A1403+1,"")</f>
        <v>#VALUE!</v>
      </c>
      <c r="B1404" s="11">
        <f>IFERROR(IF(A1404="","",'Расчет пенсии'!$B$9),0)</f>
        <v>0</v>
      </c>
      <c r="C1404" s="24">
        <f>IFERROR(B1404*(1+'Расчет пенсии'!$B$11)^((12*'Расчет пенсии'!$B$7-'Будущие взносы ЛЧ'!A1404)/12),0)</f>
        <v>0</v>
      </c>
      <c r="D1404" s="27"/>
    </row>
    <row r="1405" spans="1:4" x14ac:dyDescent="0.25">
      <c r="A1405" s="12" t="e">
        <f>IF(($A1404+1)&lt;(12*MIN('Расчет пенсии'!$B$6,'Расчет пенсии'!$B$7)),$A1404+1,"")</f>
        <v>#VALUE!</v>
      </c>
      <c r="B1405" s="11">
        <f>IFERROR(IF(A1405="","",'Расчет пенсии'!$B$9),0)</f>
        <v>0</v>
      </c>
      <c r="C1405" s="24">
        <f>IFERROR(B1405*(1+'Расчет пенсии'!$B$11)^((12*'Расчет пенсии'!$B$7-'Будущие взносы ЛЧ'!A1405)/12),0)</f>
        <v>0</v>
      </c>
      <c r="D1405" s="27"/>
    </row>
    <row r="1406" spans="1:4" x14ac:dyDescent="0.25">
      <c r="A1406" s="12" t="e">
        <f>IF(($A1405+1)&lt;(12*MIN('Расчет пенсии'!$B$6,'Расчет пенсии'!$B$7)),$A1405+1,"")</f>
        <v>#VALUE!</v>
      </c>
      <c r="B1406" s="11">
        <f>IFERROR(IF(A1406="","",'Расчет пенсии'!$B$9),0)</f>
        <v>0</v>
      </c>
      <c r="C1406" s="24">
        <f>IFERROR(B1406*(1+'Расчет пенсии'!$B$11)^((12*'Расчет пенсии'!$B$7-'Будущие взносы ЛЧ'!A1406)/12),0)</f>
        <v>0</v>
      </c>
      <c r="D1406" s="27"/>
    </row>
    <row r="1407" spans="1:4" x14ac:dyDescent="0.25">
      <c r="A1407" s="12" t="e">
        <f>IF(($A1406+1)&lt;(12*MIN('Расчет пенсии'!$B$6,'Расчет пенсии'!$B$7)),$A1406+1,"")</f>
        <v>#VALUE!</v>
      </c>
      <c r="B1407" s="11">
        <f>IFERROR(IF(A1407="","",'Расчет пенсии'!$B$9),0)</f>
        <v>0</v>
      </c>
      <c r="C1407" s="24">
        <f>IFERROR(B1407*(1+'Расчет пенсии'!$B$11)^((12*'Расчет пенсии'!$B$7-'Будущие взносы ЛЧ'!A1407)/12),0)</f>
        <v>0</v>
      </c>
      <c r="D1407" s="27"/>
    </row>
    <row r="1408" spans="1:4" x14ac:dyDescent="0.25">
      <c r="A1408" s="12" t="e">
        <f>IF(($A1407+1)&lt;(12*MIN('Расчет пенсии'!$B$6,'Расчет пенсии'!$B$7)),$A1407+1,"")</f>
        <v>#VALUE!</v>
      </c>
      <c r="B1408" s="11">
        <f>IFERROR(IF(A1408="","",'Расчет пенсии'!$B$9),0)</f>
        <v>0</v>
      </c>
      <c r="C1408" s="24">
        <f>IFERROR(B1408*(1+'Расчет пенсии'!$B$11)^((12*'Расчет пенсии'!$B$7-'Будущие взносы ЛЧ'!A1408)/12),0)</f>
        <v>0</v>
      </c>
      <c r="D1408" s="27"/>
    </row>
    <row r="1409" spans="1:4" x14ac:dyDescent="0.25">
      <c r="A1409" s="12" t="e">
        <f>IF(($A1408+1)&lt;(12*MIN('Расчет пенсии'!$B$6,'Расчет пенсии'!$B$7)),$A1408+1,"")</f>
        <v>#VALUE!</v>
      </c>
      <c r="B1409" s="11">
        <f>IFERROR(IF(A1409="","",'Расчет пенсии'!$B$9),0)</f>
        <v>0</v>
      </c>
      <c r="C1409" s="24">
        <f>IFERROR(B1409*(1+'Расчет пенсии'!$B$11)^((12*'Расчет пенсии'!$B$7-'Будущие взносы ЛЧ'!A1409)/12),0)</f>
        <v>0</v>
      </c>
      <c r="D1409" s="27"/>
    </row>
    <row r="1410" spans="1:4" x14ac:dyDescent="0.25">
      <c r="A1410" s="12" t="e">
        <f>IF(($A1409+1)&lt;(12*MIN('Расчет пенсии'!$B$6,'Расчет пенсии'!$B$7)),$A1409+1,"")</f>
        <v>#VALUE!</v>
      </c>
      <c r="B1410" s="11">
        <f>IFERROR(IF(A1410="","",'Расчет пенсии'!$B$9),0)</f>
        <v>0</v>
      </c>
      <c r="C1410" s="24">
        <f>IFERROR(B1410*(1+'Расчет пенсии'!$B$11)^((12*'Расчет пенсии'!$B$7-'Будущие взносы ЛЧ'!A1410)/12),0)</f>
        <v>0</v>
      </c>
      <c r="D1410" s="27"/>
    </row>
    <row r="1411" spans="1:4" x14ac:dyDescent="0.25">
      <c r="A1411" s="12" t="e">
        <f>IF(($A1410+1)&lt;(12*MIN('Расчет пенсии'!$B$6,'Расчет пенсии'!$B$7)),$A1410+1,"")</f>
        <v>#VALUE!</v>
      </c>
      <c r="B1411" s="11">
        <f>IFERROR(IF(A1411="","",'Расчет пенсии'!$B$9),0)</f>
        <v>0</v>
      </c>
      <c r="C1411" s="24">
        <f>IFERROR(B1411*(1+'Расчет пенсии'!$B$11)^((12*'Расчет пенсии'!$B$7-'Будущие взносы ЛЧ'!A1411)/12),0)</f>
        <v>0</v>
      </c>
      <c r="D1411" s="27"/>
    </row>
    <row r="1412" spans="1:4" x14ac:dyDescent="0.25">
      <c r="A1412" s="12" t="e">
        <f>IF(($A1411+1)&lt;(12*MIN('Расчет пенсии'!$B$6,'Расчет пенсии'!$B$7)),$A1411+1,"")</f>
        <v>#VALUE!</v>
      </c>
      <c r="B1412" s="11">
        <f>IFERROR(IF(A1412="","",'Расчет пенсии'!$B$9),0)</f>
        <v>0</v>
      </c>
      <c r="C1412" s="24">
        <f>IFERROR(B1412*(1+'Расчет пенсии'!$B$11)^((12*'Расчет пенсии'!$B$7-'Будущие взносы ЛЧ'!A1412)/12),0)</f>
        <v>0</v>
      </c>
      <c r="D1412" s="27"/>
    </row>
    <row r="1413" spans="1:4" x14ac:dyDescent="0.25">
      <c r="A1413" s="12" t="e">
        <f>IF(($A1412+1)&lt;(12*MIN('Расчет пенсии'!$B$6,'Расчет пенсии'!$B$7)),$A1412+1,"")</f>
        <v>#VALUE!</v>
      </c>
      <c r="B1413" s="11">
        <f>IFERROR(IF(A1413="","",'Расчет пенсии'!$B$9),0)</f>
        <v>0</v>
      </c>
      <c r="C1413" s="24">
        <f>IFERROR(B1413*(1+'Расчет пенсии'!$B$11)^((12*'Расчет пенсии'!$B$7-'Будущие взносы ЛЧ'!A1413)/12),0)</f>
        <v>0</v>
      </c>
      <c r="D1413" s="27"/>
    </row>
    <row r="1414" spans="1:4" x14ac:dyDescent="0.25">
      <c r="A1414" s="12" t="e">
        <f>IF(($A1413+1)&lt;(12*MIN('Расчет пенсии'!$B$6,'Расчет пенсии'!$B$7)),$A1413+1,"")</f>
        <v>#VALUE!</v>
      </c>
      <c r="B1414" s="11">
        <f>IFERROR(IF(A1414="","",'Расчет пенсии'!$B$9),0)</f>
        <v>0</v>
      </c>
      <c r="C1414" s="24">
        <f>IFERROR(B1414*(1+'Расчет пенсии'!$B$11)^((12*'Расчет пенсии'!$B$7-'Будущие взносы ЛЧ'!A1414)/12),0)</f>
        <v>0</v>
      </c>
      <c r="D1414" s="27"/>
    </row>
    <row r="1415" spans="1:4" x14ac:dyDescent="0.25">
      <c r="A1415" s="12" t="e">
        <f>IF(($A1414+1)&lt;(12*MIN('Расчет пенсии'!$B$6,'Расчет пенсии'!$B$7)),$A1414+1,"")</f>
        <v>#VALUE!</v>
      </c>
      <c r="B1415" s="11">
        <f>IFERROR(IF(A1415="","",'Расчет пенсии'!$B$9),0)</f>
        <v>0</v>
      </c>
      <c r="C1415" s="24">
        <f>IFERROR(B1415*(1+'Расчет пенсии'!$B$11)^((12*'Расчет пенсии'!$B$7-'Будущие взносы ЛЧ'!A1415)/12),0)</f>
        <v>0</v>
      </c>
      <c r="D1415" s="27"/>
    </row>
    <row r="1416" spans="1:4" x14ac:dyDescent="0.25">
      <c r="A1416" s="12" t="e">
        <f>IF(($A1415+1)&lt;(12*MIN('Расчет пенсии'!$B$6,'Расчет пенсии'!$B$7)),$A1415+1,"")</f>
        <v>#VALUE!</v>
      </c>
      <c r="B1416" s="11">
        <f>IFERROR(IF(A1416="","",'Расчет пенсии'!$B$9),0)</f>
        <v>0</v>
      </c>
      <c r="C1416" s="24">
        <f>IFERROR(B1416*(1+'Расчет пенсии'!$B$11)^((12*'Расчет пенсии'!$B$7-'Будущие взносы ЛЧ'!A1416)/12),0)</f>
        <v>0</v>
      </c>
      <c r="D1416" s="27"/>
    </row>
    <row r="1417" spans="1:4" x14ac:dyDescent="0.25">
      <c r="A1417" s="12" t="e">
        <f>IF(($A1416+1)&lt;(12*MIN('Расчет пенсии'!$B$6,'Расчет пенсии'!$B$7)),$A1416+1,"")</f>
        <v>#VALUE!</v>
      </c>
      <c r="B1417" s="11">
        <f>IFERROR(IF(A1417="","",'Расчет пенсии'!$B$9),0)</f>
        <v>0</v>
      </c>
      <c r="C1417" s="24">
        <f>IFERROR(B1417*(1+'Расчет пенсии'!$B$11)^((12*'Расчет пенсии'!$B$7-'Будущие взносы ЛЧ'!A1417)/12),0)</f>
        <v>0</v>
      </c>
      <c r="D1417" s="27"/>
    </row>
    <row r="1418" spans="1:4" x14ac:dyDescent="0.25">
      <c r="A1418" s="12" t="e">
        <f>IF(($A1417+1)&lt;(12*MIN('Расчет пенсии'!$B$6,'Расчет пенсии'!$B$7)),$A1417+1,"")</f>
        <v>#VALUE!</v>
      </c>
      <c r="B1418" s="11">
        <f>IFERROR(IF(A1418="","",'Расчет пенсии'!$B$9),0)</f>
        <v>0</v>
      </c>
      <c r="C1418" s="24">
        <f>IFERROR(B1418*(1+'Расчет пенсии'!$B$11)^((12*'Расчет пенсии'!$B$7-'Будущие взносы ЛЧ'!A1418)/12),0)</f>
        <v>0</v>
      </c>
      <c r="D1418" s="27"/>
    </row>
    <row r="1419" spans="1:4" x14ac:dyDescent="0.25">
      <c r="A1419" s="12" t="e">
        <f>IF(($A1418+1)&lt;(12*MIN('Расчет пенсии'!$B$6,'Расчет пенсии'!$B$7)),$A1418+1,"")</f>
        <v>#VALUE!</v>
      </c>
      <c r="B1419" s="11">
        <f>IFERROR(IF(A1419="","",'Расчет пенсии'!$B$9),0)</f>
        <v>0</v>
      </c>
      <c r="C1419" s="24">
        <f>IFERROR(B1419*(1+'Расчет пенсии'!$B$11)^((12*'Расчет пенсии'!$B$7-'Будущие взносы ЛЧ'!A1419)/12),0)</f>
        <v>0</v>
      </c>
      <c r="D1419" s="27"/>
    </row>
    <row r="1420" spans="1:4" x14ac:dyDescent="0.25">
      <c r="A1420" s="12" t="e">
        <f>IF(($A1419+1)&lt;(12*MIN('Расчет пенсии'!$B$6,'Расчет пенсии'!$B$7)),$A1419+1,"")</f>
        <v>#VALUE!</v>
      </c>
      <c r="B1420" s="11">
        <f>IFERROR(IF(A1420="","",'Расчет пенсии'!$B$9),0)</f>
        <v>0</v>
      </c>
      <c r="C1420" s="24">
        <f>IFERROR(B1420*(1+'Расчет пенсии'!$B$11)^((12*'Расчет пенсии'!$B$7-'Будущие взносы ЛЧ'!A1420)/12),0)</f>
        <v>0</v>
      </c>
      <c r="D1420" s="27"/>
    </row>
    <row r="1421" spans="1:4" x14ac:dyDescent="0.25">
      <c r="A1421" s="12" t="e">
        <f>IF(($A1420+1)&lt;(12*MIN('Расчет пенсии'!$B$6,'Расчет пенсии'!$B$7)),$A1420+1,"")</f>
        <v>#VALUE!</v>
      </c>
      <c r="B1421" s="11">
        <f>IFERROR(IF(A1421="","",'Расчет пенсии'!$B$9),0)</f>
        <v>0</v>
      </c>
      <c r="C1421" s="24">
        <f>IFERROR(B1421*(1+'Расчет пенсии'!$B$11)^((12*'Расчет пенсии'!$B$7-'Будущие взносы ЛЧ'!A1421)/12),0)</f>
        <v>0</v>
      </c>
      <c r="D1421" s="27"/>
    </row>
    <row r="1422" spans="1:4" x14ac:dyDescent="0.25">
      <c r="A1422" s="12" t="e">
        <f>IF(($A1421+1)&lt;(12*MIN('Расчет пенсии'!$B$6,'Расчет пенсии'!$B$7)),$A1421+1,"")</f>
        <v>#VALUE!</v>
      </c>
      <c r="B1422" s="11">
        <f>IFERROR(IF(A1422="","",'Расчет пенсии'!$B$9),0)</f>
        <v>0</v>
      </c>
      <c r="C1422" s="24">
        <f>IFERROR(B1422*(1+'Расчет пенсии'!$B$11)^((12*'Расчет пенсии'!$B$7-'Будущие взносы ЛЧ'!A1422)/12),0)</f>
        <v>0</v>
      </c>
      <c r="D1422" s="27"/>
    </row>
    <row r="1423" spans="1:4" x14ac:dyDescent="0.25">
      <c r="A1423" s="12" t="e">
        <f>IF(($A1422+1)&lt;(12*MIN('Расчет пенсии'!$B$6,'Расчет пенсии'!$B$7)),$A1422+1,"")</f>
        <v>#VALUE!</v>
      </c>
      <c r="B1423" s="11">
        <f>IFERROR(IF(A1423="","",'Расчет пенсии'!$B$9),0)</f>
        <v>0</v>
      </c>
      <c r="C1423" s="24">
        <f>IFERROR(B1423*(1+'Расчет пенсии'!$B$11)^((12*'Расчет пенсии'!$B$7-'Будущие взносы ЛЧ'!A1423)/12),0)</f>
        <v>0</v>
      </c>
      <c r="D1423" s="27"/>
    </row>
    <row r="1424" spans="1:4" x14ac:dyDescent="0.25">
      <c r="A1424" s="12" t="e">
        <f>IF(($A1423+1)&lt;(12*MIN('Расчет пенсии'!$B$6,'Расчет пенсии'!$B$7)),$A1423+1,"")</f>
        <v>#VALUE!</v>
      </c>
      <c r="B1424" s="11">
        <f>IFERROR(IF(A1424="","",'Расчет пенсии'!$B$9),0)</f>
        <v>0</v>
      </c>
      <c r="C1424" s="24">
        <f>IFERROR(B1424*(1+'Расчет пенсии'!$B$11)^((12*'Расчет пенсии'!$B$7-'Будущие взносы ЛЧ'!A1424)/12),0)</f>
        <v>0</v>
      </c>
      <c r="D1424" s="27"/>
    </row>
    <row r="1425" spans="1:4" x14ac:dyDescent="0.25">
      <c r="A1425" s="12" t="e">
        <f>IF(($A1424+1)&lt;(12*MIN('Расчет пенсии'!$B$6,'Расчет пенсии'!$B$7)),$A1424+1,"")</f>
        <v>#VALUE!</v>
      </c>
      <c r="B1425" s="11">
        <f>IFERROR(IF(A1425="","",'Расчет пенсии'!$B$9),0)</f>
        <v>0</v>
      </c>
      <c r="C1425" s="24">
        <f>IFERROR(B1425*(1+'Расчет пенсии'!$B$11)^((12*'Расчет пенсии'!$B$7-'Будущие взносы ЛЧ'!A1425)/12),0)</f>
        <v>0</v>
      </c>
      <c r="D1425" s="27"/>
    </row>
    <row r="1426" spans="1:4" x14ac:dyDescent="0.25">
      <c r="A1426" s="12" t="e">
        <f>IF(($A1425+1)&lt;(12*MIN('Расчет пенсии'!$B$6,'Расчет пенсии'!$B$7)),$A1425+1,"")</f>
        <v>#VALUE!</v>
      </c>
      <c r="B1426" s="11">
        <f>IFERROR(IF(A1426="","",'Расчет пенсии'!$B$9),0)</f>
        <v>0</v>
      </c>
      <c r="C1426" s="24">
        <f>IFERROR(B1426*(1+'Расчет пенсии'!$B$11)^((12*'Расчет пенсии'!$B$7-'Будущие взносы ЛЧ'!A1426)/12),0)</f>
        <v>0</v>
      </c>
      <c r="D1426" s="27"/>
    </row>
    <row r="1427" spans="1:4" x14ac:dyDescent="0.25">
      <c r="A1427" s="12" t="e">
        <f>IF(($A1426+1)&lt;(12*MIN('Расчет пенсии'!$B$6,'Расчет пенсии'!$B$7)),$A1426+1,"")</f>
        <v>#VALUE!</v>
      </c>
      <c r="B1427" s="11">
        <f>IFERROR(IF(A1427="","",'Расчет пенсии'!$B$9),0)</f>
        <v>0</v>
      </c>
      <c r="C1427" s="24">
        <f>IFERROR(B1427*(1+'Расчет пенсии'!$B$11)^((12*'Расчет пенсии'!$B$7-'Будущие взносы ЛЧ'!A1427)/12),0)</f>
        <v>0</v>
      </c>
      <c r="D1427" s="27"/>
    </row>
    <row r="1428" spans="1:4" x14ac:dyDescent="0.25">
      <c r="A1428" s="12" t="e">
        <f>IF(($A1427+1)&lt;(12*MIN('Расчет пенсии'!$B$6,'Расчет пенсии'!$B$7)),$A1427+1,"")</f>
        <v>#VALUE!</v>
      </c>
      <c r="B1428" s="11">
        <f>IFERROR(IF(A1428="","",'Расчет пенсии'!$B$9),0)</f>
        <v>0</v>
      </c>
      <c r="C1428" s="24">
        <f>IFERROR(B1428*(1+'Расчет пенсии'!$B$11)^((12*'Расчет пенсии'!$B$7-'Будущие взносы ЛЧ'!A1428)/12),0)</f>
        <v>0</v>
      </c>
      <c r="D1428" s="27"/>
    </row>
    <row r="1429" spans="1:4" x14ac:dyDescent="0.25">
      <c r="A1429" s="12" t="e">
        <f>IF(($A1428+1)&lt;(12*MIN('Расчет пенсии'!$B$6,'Расчет пенсии'!$B$7)),$A1428+1,"")</f>
        <v>#VALUE!</v>
      </c>
      <c r="B1429" s="11">
        <f>IFERROR(IF(A1429="","",'Расчет пенсии'!$B$9),0)</f>
        <v>0</v>
      </c>
      <c r="C1429" s="24">
        <f>IFERROR(B1429*(1+'Расчет пенсии'!$B$11)^((12*'Расчет пенсии'!$B$7-'Будущие взносы ЛЧ'!A1429)/12),0)</f>
        <v>0</v>
      </c>
      <c r="D1429" s="27"/>
    </row>
    <row r="1430" spans="1:4" x14ac:dyDescent="0.25">
      <c r="A1430" s="12" t="e">
        <f>IF(($A1429+1)&lt;(12*MIN('Расчет пенсии'!$B$6,'Расчет пенсии'!$B$7)),$A1429+1,"")</f>
        <v>#VALUE!</v>
      </c>
      <c r="B1430" s="11">
        <f>IFERROR(IF(A1430="","",'Расчет пенсии'!$B$9),0)</f>
        <v>0</v>
      </c>
      <c r="C1430" s="24">
        <f>IFERROR(B1430*(1+'Расчет пенсии'!$B$11)^((12*'Расчет пенсии'!$B$7-'Будущие взносы ЛЧ'!A1430)/12),0)</f>
        <v>0</v>
      </c>
      <c r="D1430" s="27"/>
    </row>
    <row r="1431" spans="1:4" x14ac:dyDescent="0.25">
      <c r="A1431" s="12" t="e">
        <f>IF(($A1430+1)&lt;(12*MIN('Расчет пенсии'!$B$6,'Расчет пенсии'!$B$7)),$A1430+1,"")</f>
        <v>#VALUE!</v>
      </c>
      <c r="B1431" s="11">
        <f>IFERROR(IF(A1431="","",'Расчет пенсии'!$B$9),0)</f>
        <v>0</v>
      </c>
      <c r="C1431" s="24">
        <f>IFERROR(B1431*(1+'Расчет пенсии'!$B$11)^((12*'Расчет пенсии'!$B$7-'Будущие взносы ЛЧ'!A1431)/12),0)</f>
        <v>0</v>
      </c>
      <c r="D1431" s="27"/>
    </row>
    <row r="1432" spans="1:4" x14ac:dyDescent="0.25">
      <c r="A1432" s="12" t="e">
        <f>IF(($A1431+1)&lt;(12*MIN('Расчет пенсии'!$B$6,'Расчет пенсии'!$B$7)),$A1431+1,"")</f>
        <v>#VALUE!</v>
      </c>
      <c r="B1432" s="11">
        <f>IFERROR(IF(A1432="","",'Расчет пенсии'!$B$9),0)</f>
        <v>0</v>
      </c>
      <c r="C1432" s="24">
        <f>IFERROR(B1432*(1+'Расчет пенсии'!$B$11)^((12*'Расчет пенсии'!$B$7-'Будущие взносы ЛЧ'!A1432)/12),0)</f>
        <v>0</v>
      </c>
      <c r="D1432" s="27"/>
    </row>
    <row r="1433" spans="1:4" x14ac:dyDescent="0.25">
      <c r="A1433" s="12" t="e">
        <f>IF(($A1432+1)&lt;(12*MIN('Расчет пенсии'!$B$6,'Расчет пенсии'!$B$7)),$A1432+1,"")</f>
        <v>#VALUE!</v>
      </c>
      <c r="B1433" s="11">
        <f>IFERROR(IF(A1433="","",'Расчет пенсии'!$B$9),0)</f>
        <v>0</v>
      </c>
      <c r="C1433" s="24">
        <f>IFERROR(B1433*(1+'Расчет пенсии'!$B$11)^((12*'Расчет пенсии'!$B$7-'Будущие взносы ЛЧ'!A1433)/12),0)</f>
        <v>0</v>
      </c>
      <c r="D1433" s="27"/>
    </row>
    <row r="1434" spans="1:4" x14ac:dyDescent="0.25">
      <c r="A1434" s="12" t="e">
        <f>IF(($A1433+1)&lt;(12*MIN('Расчет пенсии'!$B$6,'Расчет пенсии'!$B$7)),$A1433+1,"")</f>
        <v>#VALUE!</v>
      </c>
      <c r="B1434" s="11">
        <f>IFERROR(IF(A1434="","",'Расчет пенсии'!$B$9),0)</f>
        <v>0</v>
      </c>
      <c r="C1434" s="24">
        <f>IFERROR(B1434*(1+'Расчет пенсии'!$B$11)^((12*'Расчет пенсии'!$B$7-'Будущие взносы ЛЧ'!A1434)/12),0)</f>
        <v>0</v>
      </c>
      <c r="D1434" s="27"/>
    </row>
    <row r="1435" spans="1:4" x14ac:dyDescent="0.25">
      <c r="A1435" s="12" t="e">
        <f>IF(($A1434+1)&lt;(12*MIN('Расчет пенсии'!$B$6,'Расчет пенсии'!$B$7)),$A1434+1,"")</f>
        <v>#VALUE!</v>
      </c>
      <c r="B1435" s="11">
        <f>IFERROR(IF(A1435="","",'Расчет пенсии'!$B$9),0)</f>
        <v>0</v>
      </c>
      <c r="C1435" s="24">
        <f>IFERROR(B1435*(1+'Расчет пенсии'!$B$11)^((12*'Расчет пенсии'!$B$7-'Будущие взносы ЛЧ'!A1435)/12),0)</f>
        <v>0</v>
      </c>
      <c r="D1435" s="27"/>
    </row>
    <row r="1436" spans="1:4" x14ac:dyDescent="0.25">
      <c r="A1436" s="12" t="e">
        <f>IF(($A1435+1)&lt;(12*MIN('Расчет пенсии'!$B$6,'Расчет пенсии'!$B$7)),$A1435+1,"")</f>
        <v>#VALUE!</v>
      </c>
      <c r="B1436" s="11">
        <f>IFERROR(IF(A1436="","",'Расчет пенсии'!$B$9),0)</f>
        <v>0</v>
      </c>
      <c r="C1436" s="24">
        <f>IFERROR(B1436*(1+'Расчет пенсии'!$B$11)^((12*'Расчет пенсии'!$B$7-'Будущие взносы ЛЧ'!A1436)/12),0)</f>
        <v>0</v>
      </c>
      <c r="D1436" s="27"/>
    </row>
    <row r="1437" spans="1:4" x14ac:dyDescent="0.25">
      <c r="A1437" s="12" t="e">
        <f>IF(($A1436+1)&lt;(12*MIN('Расчет пенсии'!$B$6,'Расчет пенсии'!$B$7)),$A1436+1,"")</f>
        <v>#VALUE!</v>
      </c>
      <c r="B1437" s="11">
        <f>IFERROR(IF(A1437="","",'Расчет пенсии'!$B$9),0)</f>
        <v>0</v>
      </c>
      <c r="C1437" s="24">
        <f>IFERROR(B1437*(1+'Расчет пенсии'!$B$11)^((12*'Расчет пенсии'!$B$7-'Будущие взносы ЛЧ'!A1437)/12),0)</f>
        <v>0</v>
      </c>
      <c r="D1437" s="27"/>
    </row>
    <row r="1438" spans="1:4" x14ac:dyDescent="0.25">
      <c r="A1438" s="12" t="e">
        <f>IF(($A1437+1)&lt;(12*MIN('Расчет пенсии'!$B$6,'Расчет пенсии'!$B$7)),$A1437+1,"")</f>
        <v>#VALUE!</v>
      </c>
      <c r="B1438" s="11">
        <f>IFERROR(IF(A1438="","",'Расчет пенсии'!$B$9),0)</f>
        <v>0</v>
      </c>
      <c r="C1438" s="24">
        <f>IFERROR(B1438*(1+'Расчет пенсии'!$B$11)^((12*'Расчет пенсии'!$B$7-'Будущие взносы ЛЧ'!A1438)/12),0)</f>
        <v>0</v>
      </c>
      <c r="D1438" s="27"/>
    </row>
    <row r="1439" spans="1:4" x14ac:dyDescent="0.25">
      <c r="A1439" s="12" t="e">
        <f>IF(($A1438+1)&lt;(12*MIN('Расчет пенсии'!$B$6,'Расчет пенсии'!$B$7)),$A1438+1,"")</f>
        <v>#VALUE!</v>
      </c>
      <c r="B1439" s="11">
        <f>IFERROR(IF(A1439="","",'Расчет пенсии'!$B$9),0)</f>
        <v>0</v>
      </c>
      <c r="C1439" s="24">
        <f>IFERROR(B1439*(1+'Расчет пенсии'!$B$11)^((12*'Расчет пенсии'!$B$7-'Будущие взносы ЛЧ'!A1439)/12),0)</f>
        <v>0</v>
      </c>
      <c r="D1439" s="27"/>
    </row>
    <row r="1440" spans="1:4" x14ac:dyDescent="0.25">
      <c r="A1440" s="12" t="e">
        <f>IF(($A1439+1)&lt;(12*MIN('Расчет пенсии'!$B$6,'Расчет пенсии'!$B$7)),$A1439+1,"")</f>
        <v>#VALUE!</v>
      </c>
      <c r="B1440" s="11">
        <f>IFERROR(IF(A1440="","",'Расчет пенсии'!$B$9),0)</f>
        <v>0</v>
      </c>
      <c r="C1440" s="24">
        <f>IFERROR(B1440*(1+'Расчет пенсии'!$B$11)^((12*'Расчет пенсии'!$B$7-'Будущие взносы ЛЧ'!A1440)/12),0)</f>
        <v>0</v>
      </c>
      <c r="D1440" s="27"/>
    </row>
    <row r="1441" spans="1:4" x14ac:dyDescent="0.25">
      <c r="A1441" s="12" t="e">
        <f>IF(($A1440+1)&lt;(12*MIN('Расчет пенсии'!$B$6,'Расчет пенсии'!$B$7)),$A1440+1,"")</f>
        <v>#VALUE!</v>
      </c>
      <c r="B1441" s="11">
        <f>IFERROR(IF(A1441="","",'Расчет пенсии'!$B$9),0)</f>
        <v>0</v>
      </c>
      <c r="C1441" s="24">
        <f>IFERROR(B1441*(1+'Расчет пенсии'!$B$11)^((12*'Расчет пенсии'!$B$7-'Будущие взносы ЛЧ'!A1441)/12),0)</f>
        <v>0</v>
      </c>
      <c r="D1441" s="27"/>
    </row>
    <row r="1442" spans="1:4" x14ac:dyDescent="0.25">
      <c r="A1442" s="12" t="e">
        <f>IF(($A1441+1)&lt;(12*MIN('Расчет пенсии'!$B$6,'Расчет пенсии'!$B$7)),$A1441+1,"")</f>
        <v>#VALUE!</v>
      </c>
      <c r="B1442" s="11">
        <f>IFERROR(IF(A1442="","",'Расчет пенсии'!$B$9),0)</f>
        <v>0</v>
      </c>
      <c r="C1442" s="24">
        <f>IFERROR(B1442*(1+'Расчет пенсии'!$B$11)^((12*'Расчет пенсии'!$B$7-'Будущие взносы ЛЧ'!A1442)/12),0)</f>
        <v>0</v>
      </c>
      <c r="D1442" s="27"/>
    </row>
    <row r="1443" spans="1:4" x14ac:dyDescent="0.25">
      <c r="A1443" s="12" t="e">
        <f>IF(($A1442+1)&lt;(12*MIN('Расчет пенсии'!$B$6,'Расчет пенсии'!$B$7)),$A1442+1,"")</f>
        <v>#VALUE!</v>
      </c>
      <c r="B1443" s="11">
        <f>IFERROR(IF(A1443="","",'Расчет пенсии'!$B$9),0)</f>
        <v>0</v>
      </c>
      <c r="C1443" s="24">
        <f>IFERROR(B1443*(1+'Расчет пенсии'!$B$11)^((12*'Расчет пенсии'!$B$7-'Будущие взносы ЛЧ'!A1443)/12),0)</f>
        <v>0</v>
      </c>
      <c r="D1443" s="27"/>
    </row>
    <row r="1444" spans="1:4" x14ac:dyDescent="0.25">
      <c r="A1444" s="12" t="e">
        <f>IF(($A1443+1)&lt;(12*MIN('Расчет пенсии'!$B$6,'Расчет пенсии'!$B$7)),$A1443+1,"")</f>
        <v>#VALUE!</v>
      </c>
      <c r="B1444" s="11">
        <f>IFERROR(IF(A1444="","",'Расчет пенсии'!$B$9),0)</f>
        <v>0</v>
      </c>
      <c r="C1444" s="24">
        <f>IFERROR(B1444*(1+'Расчет пенсии'!$B$11)^((12*'Расчет пенсии'!$B$7-'Будущие взносы ЛЧ'!A1444)/12),0)</f>
        <v>0</v>
      </c>
      <c r="D1444" s="27"/>
    </row>
    <row r="1445" spans="1:4" x14ac:dyDescent="0.25">
      <c r="A1445" s="12" t="e">
        <f>IF(($A1444+1)&lt;(12*MIN('Расчет пенсии'!$B$6,'Расчет пенсии'!$B$7)),$A1444+1,"")</f>
        <v>#VALUE!</v>
      </c>
      <c r="B1445" s="11">
        <f>IFERROR(IF(A1445="","",'Расчет пенсии'!$B$9),0)</f>
        <v>0</v>
      </c>
      <c r="C1445" s="24">
        <f>IFERROR(B1445*(1+'Расчет пенсии'!$B$11)^((12*'Расчет пенсии'!$B$7-'Будущие взносы ЛЧ'!A1445)/12),0)</f>
        <v>0</v>
      </c>
      <c r="D1445" s="27"/>
    </row>
    <row r="1446" spans="1:4" x14ac:dyDescent="0.25">
      <c r="A1446" s="12" t="e">
        <f>IF(($A1445+1)&lt;(12*MIN('Расчет пенсии'!$B$6,'Расчет пенсии'!$B$7)),$A1445+1,"")</f>
        <v>#VALUE!</v>
      </c>
      <c r="B1446" s="11">
        <f>IFERROR(IF(A1446="","",'Расчет пенсии'!$B$9),0)</f>
        <v>0</v>
      </c>
      <c r="C1446" s="24">
        <f>IFERROR(B1446*(1+'Расчет пенсии'!$B$11)^((12*'Расчет пенсии'!$B$7-'Будущие взносы ЛЧ'!A1446)/12),0)</f>
        <v>0</v>
      </c>
      <c r="D1446" s="27"/>
    </row>
    <row r="1447" spans="1:4" x14ac:dyDescent="0.25">
      <c r="A1447" s="12" t="e">
        <f>IF(($A1446+1)&lt;(12*MIN('Расчет пенсии'!$B$6,'Расчет пенсии'!$B$7)),$A1446+1,"")</f>
        <v>#VALUE!</v>
      </c>
      <c r="B1447" s="11">
        <f>IFERROR(IF(A1447="","",'Расчет пенсии'!$B$9),0)</f>
        <v>0</v>
      </c>
      <c r="C1447" s="24">
        <f>IFERROR(B1447*(1+'Расчет пенсии'!$B$11)^((12*'Расчет пенсии'!$B$7-'Будущие взносы ЛЧ'!A1447)/12),0)</f>
        <v>0</v>
      </c>
      <c r="D1447" s="27"/>
    </row>
    <row r="1448" spans="1:4" x14ac:dyDescent="0.25">
      <c r="A1448" s="12" t="e">
        <f>IF(($A1447+1)&lt;(12*MIN('Расчет пенсии'!$B$6,'Расчет пенсии'!$B$7)),$A1447+1,"")</f>
        <v>#VALUE!</v>
      </c>
      <c r="B1448" s="11">
        <f>IFERROR(IF(A1448="","",'Расчет пенсии'!$B$9),0)</f>
        <v>0</v>
      </c>
      <c r="C1448" s="24">
        <f>IFERROR(B1448*(1+'Расчет пенсии'!$B$11)^((12*'Расчет пенсии'!$B$7-'Будущие взносы ЛЧ'!A1448)/12),0)</f>
        <v>0</v>
      </c>
      <c r="D1448" s="27"/>
    </row>
    <row r="1449" spans="1:4" x14ac:dyDescent="0.25">
      <c r="A1449" s="12" t="e">
        <f>IF(($A1448+1)&lt;(12*MIN('Расчет пенсии'!$B$6,'Расчет пенсии'!$B$7)),$A1448+1,"")</f>
        <v>#VALUE!</v>
      </c>
      <c r="B1449" s="11">
        <f>IFERROR(IF(A1449="","",'Расчет пенсии'!$B$9),0)</f>
        <v>0</v>
      </c>
      <c r="C1449" s="24">
        <f>IFERROR(B1449*(1+'Расчет пенсии'!$B$11)^((12*'Расчет пенсии'!$B$7-'Будущие взносы ЛЧ'!A1449)/12),0)</f>
        <v>0</v>
      </c>
      <c r="D1449" s="27"/>
    </row>
    <row r="1450" spans="1:4" x14ac:dyDescent="0.25">
      <c r="A1450" s="12" t="e">
        <f>IF(($A1449+1)&lt;(12*MIN('Расчет пенсии'!$B$6,'Расчет пенсии'!$B$7)),$A1449+1,"")</f>
        <v>#VALUE!</v>
      </c>
      <c r="B1450" s="11">
        <f>IFERROR(IF(A1450="","",'Расчет пенсии'!$B$9),0)</f>
        <v>0</v>
      </c>
      <c r="C1450" s="24">
        <f>IFERROR(B1450*(1+'Расчет пенсии'!$B$11)^((12*'Расчет пенсии'!$B$7-'Будущие взносы ЛЧ'!A1450)/12),0)</f>
        <v>0</v>
      </c>
      <c r="D1450" s="27"/>
    </row>
    <row r="1451" spans="1:4" x14ac:dyDescent="0.25">
      <c r="A1451" s="12" t="e">
        <f>IF(($A1450+1)&lt;(12*MIN('Расчет пенсии'!$B$6,'Расчет пенсии'!$B$7)),$A1450+1,"")</f>
        <v>#VALUE!</v>
      </c>
      <c r="B1451" s="11">
        <f>IFERROR(IF(A1451="","",'Расчет пенсии'!$B$9),0)</f>
        <v>0</v>
      </c>
      <c r="C1451" s="24">
        <f>IFERROR(B1451*(1+'Расчет пенсии'!$B$11)^((12*'Расчет пенсии'!$B$7-'Будущие взносы ЛЧ'!A1451)/12),0)</f>
        <v>0</v>
      </c>
      <c r="D1451" s="27"/>
    </row>
    <row r="1452" spans="1:4" x14ac:dyDescent="0.25">
      <c r="A1452" s="12" t="e">
        <f>IF(($A1451+1)&lt;(12*MIN('Расчет пенсии'!$B$6,'Расчет пенсии'!$B$7)),$A1451+1,"")</f>
        <v>#VALUE!</v>
      </c>
      <c r="B1452" s="11">
        <f>IFERROR(IF(A1452="","",'Расчет пенсии'!$B$9),0)</f>
        <v>0</v>
      </c>
      <c r="C1452" s="24">
        <f>IFERROR(B1452*(1+'Расчет пенсии'!$B$11)^((12*'Расчет пенсии'!$B$7-'Будущие взносы ЛЧ'!A1452)/12),0)</f>
        <v>0</v>
      </c>
      <c r="D1452" s="27"/>
    </row>
    <row r="1453" spans="1:4" x14ac:dyDescent="0.25">
      <c r="A1453" s="12" t="e">
        <f>IF(($A1452+1)&lt;(12*MIN('Расчет пенсии'!$B$6,'Расчет пенсии'!$B$7)),$A1452+1,"")</f>
        <v>#VALUE!</v>
      </c>
      <c r="B1453" s="11">
        <f>IFERROR(IF(A1453="","",'Расчет пенсии'!$B$9),0)</f>
        <v>0</v>
      </c>
      <c r="C1453" s="24">
        <f>IFERROR(B1453*(1+'Расчет пенсии'!$B$11)^((12*'Расчет пенсии'!$B$7-'Будущие взносы ЛЧ'!A1453)/12),0)</f>
        <v>0</v>
      </c>
      <c r="D1453" s="27"/>
    </row>
    <row r="1454" spans="1:4" x14ac:dyDescent="0.25">
      <c r="A1454" s="12" t="e">
        <f>IF(($A1453+1)&lt;(12*MIN('Расчет пенсии'!$B$6,'Расчет пенсии'!$B$7)),$A1453+1,"")</f>
        <v>#VALUE!</v>
      </c>
      <c r="B1454" s="11">
        <f>IFERROR(IF(A1454="","",'Расчет пенсии'!$B$9),0)</f>
        <v>0</v>
      </c>
      <c r="C1454" s="24">
        <f>IFERROR(B1454*(1+'Расчет пенсии'!$B$11)^((12*'Расчет пенсии'!$B$7-'Будущие взносы ЛЧ'!A1454)/12),0)</f>
        <v>0</v>
      </c>
      <c r="D1454" s="27"/>
    </row>
    <row r="1455" spans="1:4" x14ac:dyDescent="0.25">
      <c r="A1455" s="12" t="e">
        <f>IF(($A1454+1)&lt;(12*MIN('Расчет пенсии'!$B$6,'Расчет пенсии'!$B$7)),$A1454+1,"")</f>
        <v>#VALUE!</v>
      </c>
      <c r="B1455" s="11">
        <f>IFERROR(IF(A1455="","",'Расчет пенсии'!$B$9),0)</f>
        <v>0</v>
      </c>
      <c r="C1455" s="24">
        <f>IFERROR(B1455*(1+'Расчет пенсии'!$B$11)^((12*'Расчет пенсии'!$B$7-'Будущие взносы ЛЧ'!A1455)/12),0)</f>
        <v>0</v>
      </c>
      <c r="D1455" s="27"/>
    </row>
    <row r="1456" spans="1:4" x14ac:dyDescent="0.25">
      <c r="A1456" s="12" t="e">
        <f>IF(($A1455+1)&lt;(12*MIN('Расчет пенсии'!$B$6,'Расчет пенсии'!$B$7)),$A1455+1,"")</f>
        <v>#VALUE!</v>
      </c>
      <c r="B1456" s="11">
        <f>IFERROR(IF(A1456="","",'Расчет пенсии'!$B$9),0)</f>
        <v>0</v>
      </c>
      <c r="C1456" s="24">
        <f>IFERROR(B1456*(1+'Расчет пенсии'!$B$11)^((12*'Расчет пенсии'!$B$7-'Будущие взносы ЛЧ'!A1456)/12),0)</f>
        <v>0</v>
      </c>
      <c r="D1456" s="27"/>
    </row>
    <row r="1457" spans="1:4" x14ac:dyDescent="0.25">
      <c r="A1457" s="12" t="e">
        <f>IF(($A1456+1)&lt;(12*MIN('Расчет пенсии'!$B$6,'Расчет пенсии'!$B$7)),$A1456+1,"")</f>
        <v>#VALUE!</v>
      </c>
      <c r="B1457" s="11">
        <f>IFERROR(IF(A1457="","",'Расчет пенсии'!$B$9),0)</f>
        <v>0</v>
      </c>
      <c r="C1457" s="24">
        <f>IFERROR(B1457*(1+'Расчет пенсии'!$B$11)^((12*'Расчет пенсии'!$B$7-'Будущие взносы ЛЧ'!A1457)/12),0)</f>
        <v>0</v>
      </c>
      <c r="D1457" s="27"/>
    </row>
    <row r="1458" spans="1:4" x14ac:dyDescent="0.25">
      <c r="A1458" s="12" t="e">
        <f>IF(($A1457+1)&lt;(12*MIN('Расчет пенсии'!$B$6,'Расчет пенсии'!$B$7)),$A1457+1,"")</f>
        <v>#VALUE!</v>
      </c>
      <c r="B1458" s="11">
        <f>IFERROR(IF(A1458="","",'Расчет пенсии'!$B$9),0)</f>
        <v>0</v>
      </c>
      <c r="C1458" s="24">
        <f>IFERROR(B1458*(1+'Расчет пенсии'!$B$11)^((12*'Расчет пенсии'!$B$7-'Будущие взносы ЛЧ'!A1458)/12),0)</f>
        <v>0</v>
      </c>
      <c r="D1458" s="27"/>
    </row>
    <row r="1459" spans="1:4" x14ac:dyDescent="0.25">
      <c r="A1459" s="12" t="e">
        <f>IF(($A1458+1)&lt;(12*MIN('Расчет пенсии'!$B$6,'Расчет пенсии'!$B$7)),$A1458+1,"")</f>
        <v>#VALUE!</v>
      </c>
      <c r="B1459" s="11">
        <f>IFERROR(IF(A1459="","",'Расчет пенсии'!$B$9),0)</f>
        <v>0</v>
      </c>
      <c r="C1459" s="24">
        <f>IFERROR(B1459*(1+'Расчет пенсии'!$B$11)^((12*'Расчет пенсии'!$B$7-'Будущие взносы ЛЧ'!A1459)/12),0)</f>
        <v>0</v>
      </c>
      <c r="D1459" s="27"/>
    </row>
    <row r="1460" spans="1:4" x14ac:dyDescent="0.25">
      <c r="A1460" s="12" t="e">
        <f>IF(($A1459+1)&lt;(12*MIN('Расчет пенсии'!$B$6,'Расчет пенсии'!$B$7)),$A1459+1,"")</f>
        <v>#VALUE!</v>
      </c>
      <c r="B1460" s="11">
        <f>IFERROR(IF(A1460="","",'Расчет пенсии'!$B$9),0)</f>
        <v>0</v>
      </c>
      <c r="C1460" s="24">
        <f>IFERROR(B1460*(1+'Расчет пенсии'!$B$11)^((12*'Расчет пенсии'!$B$7-'Будущие взносы ЛЧ'!A1460)/12),0)</f>
        <v>0</v>
      </c>
      <c r="D1460" s="27"/>
    </row>
    <row r="1461" spans="1:4" x14ac:dyDescent="0.25">
      <c r="A1461" s="12" t="e">
        <f>IF(($A1460+1)&lt;(12*MIN('Расчет пенсии'!$B$6,'Расчет пенсии'!$B$7)),$A1460+1,"")</f>
        <v>#VALUE!</v>
      </c>
      <c r="B1461" s="11">
        <f>IFERROR(IF(A1461="","",'Расчет пенсии'!$B$9),0)</f>
        <v>0</v>
      </c>
      <c r="C1461" s="24">
        <f>IFERROR(B1461*(1+'Расчет пенсии'!$B$11)^((12*'Расчет пенсии'!$B$7-'Будущие взносы ЛЧ'!A1461)/12),0)</f>
        <v>0</v>
      </c>
      <c r="D1461" s="27"/>
    </row>
    <row r="1462" spans="1:4" x14ac:dyDescent="0.25">
      <c r="A1462" s="12" t="e">
        <f>IF(($A1461+1)&lt;(12*MIN('Расчет пенсии'!$B$6,'Расчет пенсии'!$B$7)),$A1461+1,"")</f>
        <v>#VALUE!</v>
      </c>
      <c r="B1462" s="11">
        <f>IFERROR(IF(A1462="","",'Расчет пенсии'!$B$9),0)</f>
        <v>0</v>
      </c>
      <c r="C1462" s="24">
        <f>IFERROR(B1462*(1+'Расчет пенсии'!$B$11)^((12*'Расчет пенсии'!$B$7-'Будущие взносы ЛЧ'!A1462)/12),0)</f>
        <v>0</v>
      </c>
      <c r="D1462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4CBC1-D4DF-4720-8BAC-D17138C6291D}">
  <sheetPr codeName="Лист5"/>
  <dimension ref="A1:T1462"/>
  <sheetViews>
    <sheetView workbookViewId="0">
      <selection activeCell="B3" sqref="B3"/>
    </sheetView>
  </sheetViews>
  <sheetFormatPr defaultRowHeight="15" x14ac:dyDescent="0.25"/>
  <cols>
    <col min="1" max="1" width="9.140625" style="12"/>
    <col min="2" max="2" width="20.42578125" style="11" customWidth="1"/>
    <col min="3" max="3" width="13.7109375" style="12" customWidth="1"/>
    <col min="4" max="4" width="12.85546875" style="12" customWidth="1"/>
    <col min="5" max="5" width="12.42578125" style="12" customWidth="1"/>
    <col min="6" max="6" width="15.28515625" style="12" customWidth="1"/>
    <col min="7" max="15" width="10.7109375" style="12" customWidth="1"/>
    <col min="16" max="16" width="10" style="12" customWidth="1"/>
    <col min="17" max="16384" width="9.140625" style="12"/>
  </cols>
  <sheetData>
    <row r="1" spans="1:20" x14ac:dyDescent="0.25">
      <c r="D1" s="14"/>
      <c r="E1" s="15"/>
      <c r="F1" s="15"/>
      <c r="G1" s="14"/>
      <c r="H1" s="14"/>
      <c r="I1" s="14"/>
      <c r="J1" s="14"/>
      <c r="K1" s="14"/>
      <c r="L1" s="14"/>
      <c r="M1" s="14"/>
      <c r="N1" s="14"/>
      <c r="O1" s="14"/>
      <c r="P1" s="16"/>
    </row>
    <row r="2" spans="1:20" s="17" customFormat="1" ht="30" x14ac:dyDescent="0.25">
      <c r="A2" s="17" t="s">
        <v>18</v>
      </c>
      <c r="B2" s="18" t="s">
        <v>19</v>
      </c>
      <c r="C2" s="19" t="s">
        <v>20</v>
      </c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2"/>
      <c r="Q2" s="23"/>
      <c r="R2" s="23"/>
      <c r="S2" s="23"/>
      <c r="T2" s="18"/>
    </row>
    <row r="3" spans="1:20" x14ac:dyDescent="0.25">
      <c r="A3" s="12">
        <f>12*'Расчет пенсии'!B4+12</f>
        <v>372</v>
      </c>
      <c r="B3" s="11">
        <f>IFERROR(IF(A3="","",Софинансирование!$A$8),0)</f>
        <v>1200</v>
      </c>
      <c r="C3" s="24">
        <f>IFERROR(B3*(1+'Расчет пенсии'!$B$11)^((12*'Расчет пенсии'!$B$7-'Будущие взносы СФ'!A3)/12),0)</f>
        <v>2375.9179193272766</v>
      </c>
      <c r="D3" s="11">
        <v>18</v>
      </c>
      <c r="E3" s="11"/>
      <c r="F3" s="28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5">
      <c r="A4" s="12">
        <f>IF(($A3+12)&lt;=(12*MIN('Расчет пенсии'!$B$7,'Расчет пенсии'!$B$6)),$A3+12,"")</f>
        <v>384</v>
      </c>
      <c r="B4" s="11">
        <f>IFERROR(IF(A4="","",Софинансирование!$A$8),0)</f>
        <v>1200</v>
      </c>
      <c r="C4" s="24">
        <f>IFERROR(B4*(1+'Расчет пенсии'!$B$11)^((12*'Расчет пенсии'!$B$7-'Будущие взносы СФ'!A4)/12),0)</f>
        <v>2262.7789707878833</v>
      </c>
      <c r="D4" s="11">
        <v>19</v>
      </c>
      <c r="E4" s="11"/>
      <c r="F4" s="28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5">
      <c r="A5" s="12">
        <f>IF(($A4+12)&lt;=(12*MIN('Расчет пенсии'!$B$7,'Расчет пенсии'!$B$6)),$A4+12,"")</f>
        <v>396</v>
      </c>
      <c r="B5" s="11">
        <f>IFERROR(IF(A5="","",Софинансирование!$A$8),0)</f>
        <v>1200</v>
      </c>
      <c r="C5" s="24">
        <f>IFERROR(B5*(1+'Расчет пенсии'!$B$11)^((12*'Расчет пенсии'!$B$7-'Будущие взносы СФ'!A5)/12),0)</f>
        <v>2155.0275912265552</v>
      </c>
      <c r="D5" s="11">
        <v>20</v>
      </c>
      <c r="E5" s="11"/>
      <c r="F5" s="28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25">
      <c r="A6" s="12">
        <f>IF(($A5+12)&lt;=(12*MIN('Расчет пенсии'!$B$7,'Расчет пенсии'!$B$6)),$A5+12,"")</f>
        <v>408</v>
      </c>
      <c r="B6" s="11">
        <f>IFERROR(IF(A6="","",Софинансирование!$A$8),0)</f>
        <v>1200</v>
      </c>
      <c r="C6" s="24">
        <f>IFERROR(B6*(1+'Расчет пенсии'!$B$11)^((12*'Расчет пенсии'!$B$7-'Будущие взносы СФ'!A6)/12),0)</f>
        <v>2052.4072297395765</v>
      </c>
      <c r="D6" s="11">
        <v>21</v>
      </c>
      <c r="E6" s="11"/>
      <c r="F6" s="2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5">
      <c r="A7" s="12">
        <f>IF(($A6+12)&lt;=(12*MIN('Расчет пенсии'!$B$7,'Расчет пенсии'!$B$6)),$A6+12,"")</f>
        <v>420</v>
      </c>
      <c r="B7" s="11">
        <f>IFERROR(IF(A7="","",Софинансирование!$A$8),0)</f>
        <v>1200</v>
      </c>
      <c r="C7" s="24">
        <f>IFERROR(B7*(1+'Расчет пенсии'!$B$11)^((12*'Расчет пенсии'!$B$7-'Будущие взносы СФ'!A7)/12),0)</f>
        <v>1954.6735521329299</v>
      </c>
      <c r="D7" s="11">
        <v>22</v>
      </c>
      <c r="E7" s="11"/>
      <c r="F7" s="28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x14ac:dyDescent="0.25">
      <c r="A8" s="12">
        <f>IF(($A7+12)&lt;=(12*MIN('Расчет пенсии'!$B$7,'Расчет пенсии'!$B$6)),$A7+12,"")</f>
        <v>432</v>
      </c>
      <c r="B8" s="11">
        <f>IFERROR(IF(A8="","",Софинансирование!$A$8),0)</f>
        <v>1200</v>
      </c>
      <c r="C8" s="24">
        <f>IFERROR(B8*(1+'Расчет пенсии'!$B$11)^((12*'Расчет пенсии'!$B$7-'Будущие взносы СФ'!A8)/12),0)</f>
        <v>1861.593859174219</v>
      </c>
      <c r="D8" s="11">
        <v>23</v>
      </c>
      <c r="E8" s="11"/>
      <c r="F8" s="2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x14ac:dyDescent="0.25">
      <c r="A9" s="12">
        <f>IF(($A8+12)&lt;=(12*MIN('Расчет пенсии'!$B$7,'Расчет пенсии'!$B$6)),$A8+12,"")</f>
        <v>444</v>
      </c>
      <c r="B9" s="11">
        <f>IFERROR(IF(A9="","",Софинансирование!$A$8),0)</f>
        <v>1200</v>
      </c>
      <c r="C9" s="24">
        <f>IFERROR(B9*(1+'Расчет пенсии'!$B$11)^((12*'Расчет пенсии'!$B$7-'Будущие взносы СФ'!A9)/12),0)</f>
        <v>1772.946532546875</v>
      </c>
      <c r="D9" s="11">
        <v>24</v>
      </c>
      <c r="E9" s="11"/>
      <c r="F9" s="28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x14ac:dyDescent="0.25">
      <c r="A10" s="12">
        <f>IF(($A9+12)&lt;=(12*MIN('Расчет пенсии'!$B$7,'Расчет пенсии'!$B$6)),$A9+12,"")</f>
        <v>456</v>
      </c>
      <c r="B10" s="11">
        <f>IFERROR(IF(A10="","",Софинансирование!$A$8),0)</f>
        <v>1200</v>
      </c>
      <c r="C10" s="24">
        <f>IFERROR(B10*(1+'Расчет пенсии'!$B$11)^((12*'Расчет пенсии'!$B$7-'Будущие взносы СФ'!A10)/12),0)</f>
        <v>1688.5205071875002</v>
      </c>
      <c r="D10" s="11">
        <v>25</v>
      </c>
      <c r="E10" s="11"/>
      <c r="F10" s="28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25">
      <c r="A11" s="12">
        <f>IF(($A10+12)&lt;=(12*MIN('Расчет пенсии'!$B$7,'Расчет пенсии'!$B$6)),$A10+12,"")</f>
        <v>468</v>
      </c>
      <c r="B11" s="11">
        <f>IFERROR(IF(A11="","",Софинансирование!$A$8),0)</f>
        <v>1200</v>
      </c>
      <c r="C11" s="24">
        <f>IFERROR(B11*(1+'Расчет пенсии'!$B$11)^((12*'Расчет пенсии'!$B$7-'Будущие взносы СФ'!A11)/12),0)</f>
        <v>1608.1147687499999</v>
      </c>
      <c r="D11" s="11">
        <v>26</v>
      </c>
      <c r="E11" s="11"/>
      <c r="F11" s="2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2">
        <f>IF(($A11+12)&lt;=(12*MIN('Расчет пенсии'!$B$7,'Расчет пенсии'!$B$6)),$A11+12,"")</f>
        <v>480</v>
      </c>
      <c r="B12" s="11">
        <f>IFERROR(IF(A12="","",Софинансирование!$A$8),0)</f>
        <v>1200</v>
      </c>
      <c r="C12" s="24">
        <f>IFERROR(B12*(1+'Расчет пенсии'!$B$11)^((12*'Расчет пенсии'!$B$7-'Будущие взносы СФ'!A12)/12),0)</f>
        <v>1531.5378750000002</v>
      </c>
      <c r="D12" s="11">
        <v>27</v>
      </c>
      <c r="E12" s="11"/>
      <c r="F12" s="2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x14ac:dyDescent="0.25">
      <c r="B13" s="11" t="str">
        <f>IFERROR(IF(A13="","",Софинансирование!$A$8),0)</f>
        <v/>
      </c>
      <c r="C13" s="24">
        <f>IFERROR(B13*(1+'Расчет пенсии'!$B$11)^((12*'Расчет пенсии'!$B$7-'Будущие взносы СФ'!A13)/12),0)</f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x14ac:dyDescent="0.25">
      <c r="B14" s="11" t="str">
        <f>IFERROR(IF(A14="","",Софинансирование!$A$8),0)</f>
        <v/>
      </c>
      <c r="C14" s="24">
        <f>IFERROR(B14*(1+'Расчет пенсии'!$B$11)^((12*'Расчет пенсии'!$B$7-'Будущие взносы СФ'!A14)/12),0)</f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B15" s="11" t="str">
        <f>IFERROR(IF(A15="","",Софинансирование!$A$8),0)</f>
        <v/>
      </c>
      <c r="C15" s="24">
        <f>IFERROR(B15*(1+'Расчет пенсии'!$B$11)^((12*'Расчет пенсии'!$B$7-'Будущие взносы СФ'!A15)/12),0)</f>
        <v>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5">
      <c r="B16" s="11" t="str">
        <f>IFERROR(IF(A16="","",Софинансирование!$A$8),0)</f>
        <v/>
      </c>
      <c r="C16" s="24">
        <f>IFERROR(B16*(1+'Расчет пенсии'!$B$11)^((12*'Расчет пенсии'!$B$7-'Будущие взносы СФ'!A16)/12),0)</f>
        <v>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2:20" x14ac:dyDescent="0.25">
      <c r="B17" s="11" t="str">
        <f>IFERROR(IF(A17="","",Софинансирование!$A$8),0)</f>
        <v/>
      </c>
      <c r="C17" s="24">
        <f>IFERROR(B17*(1+'Расчет пенсии'!$B$11)^((12*'Расчет пенсии'!$B$7-'Будущие взносы СФ'!A17)/12),0)</f>
        <v>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2:20" x14ac:dyDescent="0.25">
      <c r="B18" s="11" t="str">
        <f>IFERROR(IF(A18="","",Софинансирование!$A$8),0)</f>
        <v/>
      </c>
      <c r="C18" s="24">
        <f>IFERROR(B18*(1+'Расчет пенсии'!$B$11)^((12*'Расчет пенсии'!$B$7-'Будущие взносы СФ'!A18)/12),0)</f>
        <v>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2:20" x14ac:dyDescent="0.25">
      <c r="B19" s="11" t="str">
        <f>IFERROR(IF(A19="","",Софинансирование!$A$8),0)</f>
        <v/>
      </c>
      <c r="C19" s="24">
        <f>IFERROR(B19*(1+'Расчет пенсии'!$B$11)^((12*'Расчет пенсии'!$B$7-'Будущие взносы СФ'!A19)/12),0)</f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2:20" x14ac:dyDescent="0.25">
      <c r="B20" s="11" t="str">
        <f>IFERROR(IF(A20="","",Софинансирование!$A$8),0)</f>
        <v/>
      </c>
      <c r="C20" s="24">
        <f>IFERROR(B20*(1+'Расчет пенсии'!$B$11)^((12*'Расчет пенсии'!$B$7-'Будущие взносы СФ'!A20)/12),0)</f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0" x14ac:dyDescent="0.25">
      <c r="B21" s="11" t="str">
        <f>IFERROR(IF(A21="","",Софинансирование!$A$8),0)</f>
        <v/>
      </c>
      <c r="C21" s="24">
        <f>IFERROR(B21*(1+'Расчет пенсии'!$B$11)^((12*'Расчет пенсии'!$B$7-'Будущие взносы СФ'!A21)/12),0)</f>
        <v>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25">
      <c r="B22" s="11" t="str">
        <f>IFERROR(IF(A22="","",Софинансирование!$A$8),0)</f>
        <v/>
      </c>
      <c r="C22" s="24">
        <f>IFERROR(B22*(1+'Расчет пенсии'!$B$11)^((12*'Расчет пенсии'!$B$7-'Будущие взносы СФ'!A22)/12),0)</f>
        <v>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25">
      <c r="B23" s="11" t="str">
        <f>IFERROR(IF(A23="","",Софинансирование!$A$8),0)</f>
        <v/>
      </c>
      <c r="C23" s="24">
        <f>IFERROR(B23*(1+'Расчет пенсии'!$B$11)^((12*'Расчет пенсии'!$B$7-'Будущие взносы СФ'!A23)/12),0)</f>
        <v>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25">
      <c r="B24" s="11" t="str">
        <f>IFERROR(IF(A24="","",Софинансирование!$A$8),0)</f>
        <v/>
      </c>
      <c r="C24" s="24">
        <f>IFERROR(B24*(1+'Расчет пенсии'!$B$11)^((12*'Расчет пенсии'!$B$7-'Будущие взносы СФ'!A24)/12),0)</f>
        <v>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 x14ac:dyDescent="0.25">
      <c r="B25" s="11" t="str">
        <f>IFERROR(IF(A25="","",Софинансирование!$A$8),0)</f>
        <v/>
      </c>
      <c r="C25" s="24">
        <f>IFERROR(B25*(1+'Расчет пенсии'!$B$11)^((12*'Расчет пенсии'!$B$7-'Будущие взносы СФ'!A25)/12),0)</f>
        <v>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2:20" x14ac:dyDescent="0.25">
      <c r="B26" s="11" t="str">
        <f>IFERROR(IF(A26="","",Софинансирование!$A$8),0)</f>
        <v/>
      </c>
      <c r="C26" s="24">
        <f>IFERROR(B26*(1+'Расчет пенсии'!$B$11)^((12*'Расчет пенсии'!$B$7-'Будущие взносы СФ'!A26)/12),0)</f>
        <v>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0" x14ac:dyDescent="0.25">
      <c r="B27" s="11" t="str">
        <f>IFERROR(IF(A27="","",Софинансирование!$A$8),0)</f>
        <v/>
      </c>
      <c r="C27" s="24">
        <f>IFERROR(B27*(1+'Расчет пенсии'!$B$11)^((12*'Расчет пенсии'!$B$7-'Будущие взносы СФ'!A27)/12),0)</f>
        <v>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2:20" x14ac:dyDescent="0.25">
      <c r="B28" s="11" t="str">
        <f>IFERROR(IF(A28="","",Софинансирование!$A$8),0)</f>
        <v/>
      </c>
      <c r="C28" s="24">
        <f>IFERROR(B28*(1+'Расчет пенсии'!$B$11)^((12*'Расчет пенсии'!$B$7-'Будущие взносы СФ'!A28)/12),0)</f>
        <v>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2:20" x14ac:dyDescent="0.25">
      <c r="B29" s="11" t="str">
        <f>IFERROR(IF(A29="","",Софинансирование!$A$8),0)</f>
        <v/>
      </c>
      <c r="C29" s="24">
        <f>IFERROR(B29*(1+'Расчет пенсии'!$B$11)^((12*'Расчет пенсии'!$B$7-'Будущие взносы СФ'!A29)/12),0)</f>
        <v>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0" x14ac:dyDescent="0.25">
      <c r="B30" s="11" t="str">
        <f>IFERROR(IF(A30="","",Софинансирование!$A$8),0)</f>
        <v/>
      </c>
      <c r="C30" s="24">
        <f>IFERROR(B30*(1+'Расчет пенсии'!$B$11)^((12*'Расчет пенсии'!$B$7-'Будущие взносы СФ'!A30)/12),0)</f>
        <v>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2:20" x14ac:dyDescent="0.25">
      <c r="B31" s="11" t="str">
        <f>IFERROR(IF(A31="","",Софинансирование!$A$8),0)</f>
        <v/>
      </c>
      <c r="C31" s="24">
        <f>IFERROR(B31*(1+'Расчет пенсии'!$B$11)^((12*'Расчет пенсии'!$B$7-'Будущие взносы СФ'!A31)/12),0)</f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0" x14ac:dyDescent="0.25">
      <c r="B32" s="11" t="str">
        <f>IFERROR(IF(A32="","",Софинансирование!$A$8),0)</f>
        <v/>
      </c>
      <c r="C32" s="24">
        <f>IFERROR(B32*(1+'Расчет пенсии'!$B$11)^((12*'Расчет пенсии'!$B$7-'Будущие взносы СФ'!A32)/12),0)</f>
        <v>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x14ac:dyDescent="0.25">
      <c r="B33" s="11" t="str">
        <f>IFERROR(IF(A33="","",Софинансирование!$A$8),0)</f>
        <v/>
      </c>
      <c r="C33" s="24">
        <f>IFERROR(B33*(1+'Расчет пенсии'!$B$11)^((12*'Расчет пенсии'!$B$7-'Будущие взносы СФ'!A33)/12),0)</f>
        <v>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B34" s="11" t="str">
        <f>IFERROR(IF(A34="","",Софинансирование!$A$8),0)</f>
        <v/>
      </c>
      <c r="C34" s="24">
        <f>IFERROR(B34*(1+'Расчет пенсии'!$B$11)^((12*'Расчет пенсии'!$B$7-'Будущие взносы СФ'!A34)/12),0)</f>
        <v>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11" t="str">
        <f>IFERROR(IF(A35="","",Софинансирование!$A$8),0)</f>
        <v/>
      </c>
      <c r="C35" s="24">
        <f>IFERROR(B35*(1+'Расчет пенсии'!$B$11)^((12*'Расчет пенсии'!$B$7-'Будущие взносы СФ'!A35)/12),0)</f>
        <v>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B36" s="11" t="str">
        <f>IFERROR(IF(A36="","",Софинансирование!$A$8),0)</f>
        <v/>
      </c>
      <c r="C36" s="24">
        <f>IFERROR(B36*(1+'Расчет пенсии'!$B$11)^((12*'Расчет пенсии'!$B$7-'Будущие взносы СФ'!A36)/12),0)</f>
        <v>0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25">
      <c r="B37" s="11" t="str">
        <f>IFERROR(IF(A37="","",Софинансирование!$A$8),0)</f>
        <v/>
      </c>
      <c r="C37" s="24">
        <f>IFERROR(B37*(1+'Расчет пенсии'!$B$11)^((12*'Расчет пенсии'!$B$7-'Будущие взносы СФ'!A37)/12),0)</f>
        <v>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25">
      <c r="B38" s="11" t="str">
        <f>IFERROR(IF(A38="","",Софинансирование!$A$8),0)</f>
        <v/>
      </c>
      <c r="C38" s="24">
        <f>IFERROR(B38*(1+'Расчет пенсии'!$B$11)^((12*'Расчет пенсии'!$B$7-'Будущие взносы СФ'!A38)/12),0)</f>
        <v>0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25">
      <c r="B39" s="11" t="str">
        <f>IFERROR(IF(A39="","",Софинансирование!$A$8),0)</f>
        <v/>
      </c>
      <c r="C39" s="24">
        <f>IFERROR(B39*(1+'Расчет пенсии'!$B$11)^((12*'Расчет пенсии'!$B$7-'Будущие взносы СФ'!A39)/12),0)</f>
        <v>0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x14ac:dyDescent="0.25">
      <c r="B40" s="11" t="str">
        <f>IFERROR(IF(A40="","",Софинансирование!$A$8),0)</f>
        <v/>
      </c>
      <c r="C40" s="24">
        <f>IFERROR(B40*(1+'Расчет пенсии'!$B$11)^((12*'Расчет пенсии'!$B$7-'Будущие взносы СФ'!A40)/12),0)</f>
        <v>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2:20" x14ac:dyDescent="0.25">
      <c r="B41" s="11" t="str">
        <f>IFERROR(IF(A41="","",Софинансирование!$A$8),0)</f>
        <v/>
      </c>
      <c r="C41" s="24">
        <f>IFERROR(B41*(1+'Расчет пенсии'!$B$11)^((12*'Расчет пенсии'!$B$7-'Будущие взносы СФ'!A41)/12),0)</f>
        <v>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x14ac:dyDescent="0.25">
      <c r="B42" s="11" t="str">
        <f>IFERROR(IF(A42="","",Софинансирование!$A$8),0)</f>
        <v/>
      </c>
      <c r="C42" s="24">
        <f>IFERROR(B42*(1+'Расчет пенсии'!$B$11)^((12*'Расчет пенсии'!$B$7-'Будущие взносы СФ'!A42)/12),0)</f>
        <v>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2:20" x14ac:dyDescent="0.25">
      <c r="B43" s="11" t="str">
        <f>IFERROR(IF(A43="","",Софинансирование!$A$8),0)</f>
        <v/>
      </c>
      <c r="C43" s="24">
        <f>IFERROR(B43*(1+'Расчет пенсии'!$B$11)^((12*'Расчет пенсии'!$B$7-'Будущие взносы СФ'!A43)/12),0)</f>
        <v>0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2:20" x14ac:dyDescent="0.25">
      <c r="B44" s="11" t="str">
        <f>IFERROR(IF(A44="","",Софинансирование!$A$8),0)</f>
        <v/>
      </c>
      <c r="C44" s="24">
        <f>IFERROR(B44*(1+'Расчет пенсии'!$B$11)^((12*'Расчет пенсии'!$B$7-'Будущие взносы СФ'!A44)/12),0)</f>
        <v>0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2:20" x14ac:dyDescent="0.25">
      <c r="B45" s="11" t="str">
        <f>IFERROR(IF(A45="","",Софинансирование!$A$8),0)</f>
        <v/>
      </c>
      <c r="C45" s="24">
        <f>IFERROR(B45*(1+'Расчет пенсии'!$B$11)^((12*'Расчет пенсии'!$B$7-'Будущие взносы СФ'!A45)/12),0)</f>
        <v>0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2:20" x14ac:dyDescent="0.25">
      <c r="B46" s="11" t="str">
        <f>IFERROR(IF(A46="","",Софинансирование!$A$8),0)</f>
        <v/>
      </c>
      <c r="C46" s="24">
        <f>IFERROR(B46*(1+'Расчет пенсии'!$B$11)^((12*'Расчет пенсии'!$B$7-'Будущие взносы СФ'!A46)/12),0)</f>
        <v>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2:20" x14ac:dyDescent="0.25">
      <c r="B47" s="11" t="str">
        <f>IFERROR(IF(A47="","",Софинансирование!$A$8),0)</f>
        <v/>
      </c>
      <c r="C47" s="24">
        <f>IFERROR(B47*(1+'Расчет пенсии'!$B$11)^((12*'Расчет пенсии'!$B$7-'Будущие взносы СФ'!A47)/12),0)</f>
        <v>0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2:20" x14ac:dyDescent="0.25">
      <c r="B48" s="11" t="str">
        <f>IFERROR(IF(A48="","",Софинансирование!$A$8),0)</f>
        <v/>
      </c>
      <c r="C48" s="24">
        <f>IFERROR(B48*(1+'Расчет пенсии'!$B$11)^((12*'Расчет пенсии'!$B$7-'Будущие взносы СФ'!A48)/12),0)</f>
        <v>0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2:20" x14ac:dyDescent="0.25">
      <c r="B49" s="11" t="str">
        <f>IFERROR(IF(A49="","",Софинансирование!$A$8),0)</f>
        <v/>
      </c>
      <c r="C49" s="24">
        <f>IFERROR(B49*(1+'Расчет пенсии'!$B$11)^((12*'Расчет пенсии'!$B$7-'Будущие взносы СФ'!A49)/12),0)</f>
        <v>0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2:20" x14ac:dyDescent="0.25">
      <c r="B50" s="11" t="str">
        <f>IFERROR(IF(A50="","",Софинансирование!$A$8),0)</f>
        <v/>
      </c>
      <c r="C50" s="24">
        <f>IFERROR(B50*(1+'Расчет пенсии'!$B$11)^((12*'Расчет пенсии'!$B$7-'Будущие взносы СФ'!A50)/12),0)</f>
        <v>0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2:20" x14ac:dyDescent="0.25">
      <c r="B51" s="11" t="str">
        <f>IFERROR(IF(A51="","",Софинансирование!$A$8),0)</f>
        <v/>
      </c>
      <c r="C51" s="24">
        <f>IFERROR(B51*(1+'Расчет пенсии'!$B$11)^((12*'Расчет пенсии'!$B$7-'Будущие взносы СФ'!A51)/12),0)</f>
        <v>0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2:20" x14ac:dyDescent="0.25">
      <c r="B52" s="11" t="str">
        <f>IFERROR(IF(A52="","",Софинансирование!$A$8),0)</f>
        <v/>
      </c>
      <c r="C52" s="24">
        <f>IFERROR(B52*(1+'Расчет пенсии'!$B$11)^((12*'Расчет пенсии'!$B$7-'Будущие взносы СФ'!A52)/12),0)</f>
        <v>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2:20" x14ac:dyDescent="0.25">
      <c r="B53" s="11" t="str">
        <f>IFERROR(IF(A53="","",Софинансирование!$A$8),0)</f>
        <v/>
      </c>
      <c r="C53" s="24">
        <f>IFERROR(B53*(1+'Расчет пенсии'!$B$11)^((12*'Расчет пенсии'!$B$7-'Будущие взносы СФ'!A53)/12),0)</f>
        <v>0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2:20" x14ac:dyDescent="0.25">
      <c r="B54" s="11" t="str">
        <f>IFERROR(IF(A54="","",Софинансирование!$A$8),0)</f>
        <v/>
      </c>
      <c r="C54" s="24">
        <f>IFERROR(B54*(1+'Расчет пенсии'!$B$11)^((12*'Расчет пенсии'!$B$7-'Будущие взносы СФ'!A54)/12),0)</f>
        <v>0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2:20" x14ac:dyDescent="0.25">
      <c r="B55" s="11" t="str">
        <f>IFERROR(IF(A55="","",Софинансирование!$A$8),0)</f>
        <v/>
      </c>
      <c r="C55" s="24">
        <f>IFERROR(B55*(1+'Расчет пенсии'!$B$11)^((12*'Расчет пенсии'!$B$7-'Будущие взносы СФ'!A55)/12),0)</f>
        <v>0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2:20" x14ac:dyDescent="0.25">
      <c r="B56" s="11" t="str">
        <f>IFERROR(IF(A56="","",Софинансирование!$A$8),0)</f>
        <v/>
      </c>
      <c r="C56" s="24">
        <f>IFERROR(B56*(1+'Расчет пенсии'!$B$11)^((12*'Расчет пенсии'!$B$7-'Будущие взносы СФ'!A56)/12),0)</f>
        <v>0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2:20" x14ac:dyDescent="0.25">
      <c r="B57" s="11" t="str">
        <f>IFERROR(IF(A57="","",Софинансирование!$A$8),0)</f>
        <v/>
      </c>
      <c r="C57" s="24">
        <f>IFERROR(B57*(1+'Расчет пенсии'!$B$11)^((12*'Расчет пенсии'!$B$7-'Будущие взносы СФ'!A57)/12),0)</f>
        <v>0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2:20" x14ac:dyDescent="0.25">
      <c r="B58" s="11" t="str">
        <f>IFERROR(IF(A58="","",Софинансирование!$A$8),0)</f>
        <v/>
      </c>
      <c r="C58" s="24">
        <f>IFERROR(B58*(1+'Расчет пенсии'!$B$11)^((12*'Расчет пенсии'!$B$7-'Будущие взносы СФ'!A58)/12),0)</f>
        <v>0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2:20" x14ac:dyDescent="0.25">
      <c r="B59" s="11" t="str">
        <f>IFERROR(IF(A59="","",Софинансирование!$A$8),0)</f>
        <v/>
      </c>
      <c r="C59" s="24">
        <f>IFERROR(B59*(1+'Расчет пенсии'!$B$11)^((12*'Расчет пенсии'!$B$7-'Будущие взносы СФ'!A59)/12),0)</f>
        <v>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2:20" x14ac:dyDescent="0.25">
      <c r="B60" s="11" t="str">
        <f>IFERROR(IF(A60="","",Софинансирование!$A$8),0)</f>
        <v/>
      </c>
      <c r="C60" s="24">
        <f>IFERROR(B60*(1+'Расчет пенсии'!$B$11)^((12*'Расчет пенсии'!$B$7-'Будущие взносы СФ'!A60)/12),0)</f>
        <v>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2:20" x14ac:dyDescent="0.25">
      <c r="B61" s="11" t="str">
        <f>IFERROR(IF(A61="","",Софинансирование!$A$8),0)</f>
        <v/>
      </c>
      <c r="C61" s="24">
        <f>IFERROR(B61*(1+'Расчет пенсии'!$B$11)^((12*'Расчет пенсии'!$B$7-'Будущие взносы СФ'!A61)/12),0)</f>
        <v>0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2:20" x14ac:dyDescent="0.25">
      <c r="B62" s="11" t="str">
        <f>IFERROR(IF(A62="","",Софинансирование!$A$8),0)</f>
        <v/>
      </c>
      <c r="C62" s="24">
        <f>IFERROR(B62*(1+'Расчет пенсии'!$B$11)^((12*'Расчет пенсии'!$B$7-'Будущие взносы СФ'!A62)/12),0)</f>
        <v>0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2:20" x14ac:dyDescent="0.25">
      <c r="B63" s="11" t="str">
        <f>IFERROR(IF(A63="","",Софинансирование!$A$8),0)</f>
        <v/>
      </c>
      <c r="C63" s="24">
        <f>IFERROR(B63*(1+'Расчет пенсии'!$B$11)^((12*'Расчет пенсии'!$B$7-'Будущие взносы СФ'!A63)/12),0)</f>
        <v>0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2:20" x14ac:dyDescent="0.25">
      <c r="B64" s="11" t="str">
        <f>IFERROR(IF(A64="","",Софинансирование!$A$8),0)</f>
        <v/>
      </c>
      <c r="C64" s="24">
        <f>IFERROR(B64*(1+'Расчет пенсии'!$B$11)^((12*'Расчет пенсии'!$B$7-'Будущие взносы СФ'!A64)/12),0)</f>
        <v>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2:20" x14ac:dyDescent="0.25">
      <c r="B65" s="11" t="str">
        <f>IFERROR(IF(A65="","",Софинансирование!$A$8),0)</f>
        <v/>
      </c>
      <c r="C65" s="24">
        <f>IFERROR(B65*(1+'Расчет пенсии'!$B$11)^((12*'Расчет пенсии'!$B$7-'Будущие взносы СФ'!A65)/12),0)</f>
        <v>0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2:20" x14ac:dyDescent="0.25">
      <c r="B66" s="11" t="str">
        <f>IFERROR(IF(A66="","",Софинансирование!$A$8),0)</f>
        <v/>
      </c>
      <c r="C66" s="24">
        <f>IFERROR(B66*(1+'Расчет пенсии'!$B$11)^((12*'Расчет пенсии'!$B$7-'Будущие взносы СФ'!A66)/12),0)</f>
        <v>0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2:20" x14ac:dyDescent="0.25">
      <c r="B67" s="11" t="str">
        <f>IFERROR(IF(A67="","",Софинансирование!$A$8),0)</f>
        <v/>
      </c>
      <c r="C67" s="24">
        <f>IFERROR(B67*(1+'Расчет пенсии'!$B$11)^((12*'Расчет пенсии'!$B$7-'Будущие взносы СФ'!A67)/12),0)</f>
        <v>0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2:20" x14ac:dyDescent="0.25">
      <c r="B68" s="11" t="str">
        <f>IFERROR(IF(A68="","",Софинансирование!$A$8),0)</f>
        <v/>
      </c>
      <c r="C68" s="24">
        <f>IFERROR(B68*(1+'Расчет пенсии'!$B$11)^((12*'Расчет пенсии'!$B$7-'Будущие взносы СФ'!A68)/12),0)</f>
        <v>0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2:20" x14ac:dyDescent="0.25">
      <c r="B69" s="11" t="str">
        <f>IFERROR(IF(A69="","",Софинансирование!$A$8),0)</f>
        <v/>
      </c>
      <c r="C69" s="24">
        <f>IFERROR(B69*(1+'Расчет пенсии'!$B$11)^((12*'Расчет пенсии'!$B$7-'Будущие взносы СФ'!A69)/12),0)</f>
        <v>0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2:20" x14ac:dyDescent="0.25">
      <c r="B70" s="11" t="str">
        <f>IFERROR(IF(A70="","",Софинансирование!$A$8),0)</f>
        <v/>
      </c>
      <c r="C70" s="24">
        <f>IFERROR(B70*(1+'Расчет пенсии'!$B$11)^((12*'Расчет пенсии'!$B$7-'Будущие взносы СФ'!A70)/12),0)</f>
        <v>0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2:20" x14ac:dyDescent="0.25">
      <c r="B71" s="11" t="str">
        <f>IFERROR(IF(A71="","",Софинансирование!$A$8),0)</f>
        <v/>
      </c>
      <c r="C71" s="24">
        <f>IFERROR(B71*(1+'Расчет пенсии'!$B$11)^((12*'Расчет пенсии'!$B$7-'Будущие взносы СФ'!A71)/12),0)</f>
        <v>0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2:20" x14ac:dyDescent="0.25">
      <c r="B72" s="11" t="str">
        <f>IFERROR(IF(A72="","",Софинансирование!$A$8),0)</f>
        <v/>
      </c>
      <c r="C72" s="24">
        <f>IFERROR(B72*(1+'Расчет пенсии'!$B$11)^((12*'Расчет пенсии'!$B$7-'Будущие взносы СФ'!A72)/12),0)</f>
        <v>0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2:20" x14ac:dyDescent="0.25">
      <c r="B73" s="11" t="str">
        <f>IFERROR(IF(A73="","",Софинансирование!$A$8),0)</f>
        <v/>
      </c>
      <c r="C73" s="24">
        <f>IFERROR(B73*(1+'Расчет пенсии'!$B$11)^((12*'Расчет пенсии'!$B$7-'Будущие взносы СФ'!A73)/12),0)</f>
        <v>0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2:20" x14ac:dyDescent="0.25">
      <c r="B74" s="11" t="str">
        <f>IFERROR(IF(A74="","",Софинансирование!$A$8),0)</f>
        <v/>
      </c>
      <c r="C74" s="24">
        <f>IFERROR(B74*(1+'Расчет пенсии'!$B$11)^((12*'Расчет пенсии'!$B$7-'Будущие взносы СФ'!A74)/12),0)</f>
        <v>0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2:20" x14ac:dyDescent="0.25">
      <c r="B75" s="11" t="str">
        <f>IFERROR(IF(A75="","",Софинансирование!$A$8),0)</f>
        <v/>
      </c>
      <c r="C75" s="24">
        <f>IFERROR(B75*(1+'Расчет пенсии'!$B$11)^((12*'Расчет пенсии'!$B$7-'Будущие взносы СФ'!A75)/12),0)</f>
        <v>0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2:20" x14ac:dyDescent="0.25">
      <c r="B76" s="11" t="str">
        <f>IFERROR(IF(A76="","",Софинансирование!$A$8),0)</f>
        <v/>
      </c>
      <c r="C76" s="24">
        <f>IFERROR(B76*(1+'Расчет пенсии'!$B$11)^((12*'Расчет пенсии'!$B$7-'Будущие взносы СФ'!A76)/12),0)</f>
        <v>0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2:20" x14ac:dyDescent="0.25">
      <c r="B77" s="11" t="str">
        <f>IFERROR(IF(A77="","",Софинансирование!$A$8),0)</f>
        <v/>
      </c>
      <c r="C77" s="24">
        <f>IFERROR(B77*(1+'Расчет пенсии'!$B$11)^((12*'Расчет пенсии'!$B$7-'Будущие взносы СФ'!A77)/12),0)</f>
        <v>0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2:20" x14ac:dyDescent="0.25">
      <c r="B78" s="11" t="str">
        <f>IFERROR(IF(A78="","",Софинансирование!$A$8),0)</f>
        <v/>
      </c>
      <c r="C78" s="24">
        <f>IFERROR(B78*(1+'Расчет пенсии'!$B$11)^((12*'Расчет пенсии'!$B$7-'Будущие взносы СФ'!A78)/12),0)</f>
        <v>0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2:20" x14ac:dyDescent="0.25">
      <c r="B79" s="11" t="str">
        <f>IFERROR(IF(A79="","",Софинансирование!$A$8),0)</f>
        <v/>
      </c>
      <c r="C79" s="24">
        <f>IFERROR(B79*(1+'Расчет пенсии'!$B$11)^((12*'Расчет пенсии'!$B$7-'Будущие взносы СФ'!A79)/12),0)</f>
        <v>0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2:20" x14ac:dyDescent="0.25">
      <c r="B80" s="11" t="str">
        <f>IFERROR(IF(A80="","",Софинансирование!$A$8),0)</f>
        <v/>
      </c>
      <c r="C80" s="24">
        <f>IFERROR(B80*(1+'Расчет пенсии'!$B$11)^((12*'Расчет пенсии'!$B$7-'Будущие взносы СФ'!A80)/12),0)</f>
        <v>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2:20" x14ac:dyDescent="0.25">
      <c r="B81" s="11" t="str">
        <f>IFERROR(IF(A81="","",Софинансирование!$A$8),0)</f>
        <v/>
      </c>
      <c r="C81" s="24">
        <f>IFERROR(B81*(1+'Расчет пенсии'!$B$11)^((12*'Расчет пенсии'!$B$7-'Будущие взносы СФ'!A81)/12),0)</f>
        <v>0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2:20" x14ac:dyDescent="0.25">
      <c r="B82" s="11" t="str">
        <f>IFERROR(IF(A82="","",Софинансирование!$A$8),0)</f>
        <v/>
      </c>
      <c r="C82" s="24">
        <f>IFERROR(B82*(1+'Расчет пенсии'!$B$11)^((12*'Расчет пенсии'!$B$7-'Будущие взносы СФ'!A82)/12),0)</f>
        <v>0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2:20" x14ac:dyDescent="0.25">
      <c r="B83" s="11" t="str">
        <f>IFERROR(IF(A83="","",Софинансирование!$A$8),0)</f>
        <v/>
      </c>
      <c r="C83" s="24">
        <f>IFERROR(B83*(1+'Расчет пенсии'!$B$11)^((12*'Расчет пенсии'!$B$7-'Будущие взносы СФ'!A83)/12),0)</f>
        <v>0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2:20" x14ac:dyDescent="0.25">
      <c r="B84" s="11" t="str">
        <f>IFERROR(IF(A84="","",Софинансирование!$A$8),0)</f>
        <v/>
      </c>
      <c r="C84" s="24">
        <f>IFERROR(B84*(1+'Расчет пенсии'!$B$11)^((12*'Расчет пенсии'!$B$7-'Будущие взносы СФ'!A84)/12),0)</f>
        <v>0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2:20" x14ac:dyDescent="0.25">
      <c r="B85" s="11" t="str">
        <f>IFERROR(IF(A85="","",Софинансирование!$A$8),0)</f>
        <v/>
      </c>
      <c r="C85" s="24">
        <f>IFERROR(B85*(1+'Расчет пенсии'!$B$11)^((12*'Расчет пенсии'!$B$7-'Будущие взносы СФ'!A85)/12),0)</f>
        <v>0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2:20" x14ac:dyDescent="0.25">
      <c r="B86" s="11" t="str">
        <f>IFERROR(IF(A86="","",Софинансирование!$A$8),0)</f>
        <v/>
      </c>
      <c r="C86" s="24">
        <f>IFERROR(B86*(1+'Расчет пенсии'!$B$11)^((12*'Расчет пенсии'!$B$7-'Будущие взносы СФ'!A86)/12),0)</f>
        <v>0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2:20" x14ac:dyDescent="0.25">
      <c r="B87" s="11" t="str">
        <f>IFERROR(IF(A87="","",Софинансирование!$A$8),0)</f>
        <v/>
      </c>
      <c r="C87" s="24">
        <f>IFERROR(B87*(1+'Расчет пенсии'!$B$11)^((12*'Расчет пенсии'!$B$7-'Будущие взносы СФ'!A87)/12),0)</f>
        <v>0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2:20" x14ac:dyDescent="0.25">
      <c r="B88" s="11" t="str">
        <f>IFERROR(IF(A88="","",Софинансирование!$A$8),0)</f>
        <v/>
      </c>
      <c r="C88" s="24">
        <f>IFERROR(B88*(1+'Расчет пенсии'!$B$11)^((12*'Расчет пенсии'!$B$7-'Будущие взносы СФ'!A88)/12),0)</f>
        <v>0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2:20" x14ac:dyDescent="0.25">
      <c r="B89" s="11" t="str">
        <f>IFERROR(IF(A89="","",Софинансирование!$A$8),0)</f>
        <v/>
      </c>
      <c r="C89" s="24">
        <f>IFERROR(B89*(1+'Расчет пенсии'!$B$11)^((12*'Расчет пенсии'!$B$7-'Будущие взносы СФ'!A89)/12),0)</f>
        <v>0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2:20" x14ac:dyDescent="0.25">
      <c r="B90" s="11" t="str">
        <f>IFERROR(IF(A90="","",Софинансирование!$A$8),0)</f>
        <v/>
      </c>
      <c r="C90" s="24">
        <f>IFERROR(B90*(1+'Расчет пенсии'!$B$11)^((12*'Расчет пенсии'!$B$7-'Будущие взносы СФ'!A90)/12),0)</f>
        <v>0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2:20" x14ac:dyDescent="0.25">
      <c r="B91" s="11" t="str">
        <f>IFERROR(IF(A91="","",Софинансирование!$A$8),0)</f>
        <v/>
      </c>
      <c r="C91" s="24">
        <f>IFERROR(B91*(1+'Расчет пенсии'!$B$11)^((12*'Расчет пенсии'!$B$7-'Будущие взносы СФ'!A91)/12),0)</f>
        <v>0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2:20" x14ac:dyDescent="0.25">
      <c r="B92" s="11" t="str">
        <f>IFERROR(IF(A92="","",Софинансирование!$A$8),0)</f>
        <v/>
      </c>
      <c r="C92" s="24">
        <f>IFERROR(B92*(1+'Расчет пенсии'!$B$11)^((12*'Расчет пенсии'!$B$7-'Будущие взносы СФ'!A92)/12),0)</f>
        <v>0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2:20" x14ac:dyDescent="0.25">
      <c r="B93" s="11" t="str">
        <f>IFERROR(IF(A93="","",Софинансирование!$A$8),0)</f>
        <v/>
      </c>
      <c r="C93" s="24">
        <f>IFERROR(B93*(1+'Расчет пенсии'!$B$11)^((12*'Расчет пенсии'!$B$7-'Будущие взносы СФ'!A93)/12),0)</f>
        <v>0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2:20" x14ac:dyDescent="0.25">
      <c r="B94" s="11" t="str">
        <f>IFERROR(IF(A94="","",Софинансирование!$A$8),0)</f>
        <v/>
      </c>
      <c r="C94" s="24">
        <f>IFERROR(B94*(1+'Расчет пенсии'!$B$11)^((12*'Расчет пенсии'!$B$7-'Будущие взносы СФ'!A94)/12),0)</f>
        <v>0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2:20" x14ac:dyDescent="0.25">
      <c r="B95" s="11" t="str">
        <f>IFERROR(IF(A95="","",Софинансирование!$A$8),0)</f>
        <v/>
      </c>
      <c r="C95" s="24">
        <f>IFERROR(B95*(1+'Расчет пенсии'!$B$11)^((12*'Расчет пенсии'!$B$7-'Будущие взносы СФ'!A95)/12),0)</f>
        <v>0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2:20" x14ac:dyDescent="0.25">
      <c r="B96" s="11" t="str">
        <f>IFERROR(IF(A96="","",Софинансирование!$A$8),0)</f>
        <v/>
      </c>
      <c r="C96" s="24">
        <f>IFERROR(B96*(1+'Расчет пенсии'!$B$11)^((12*'Расчет пенсии'!$B$7-'Будущие взносы СФ'!A96)/12),0)</f>
        <v>0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2:20" x14ac:dyDescent="0.25">
      <c r="B97" s="11" t="str">
        <f>IFERROR(IF(A97="","",Софинансирование!$A$8),0)</f>
        <v/>
      </c>
      <c r="C97" s="24">
        <f>IFERROR(B97*(1+'Расчет пенсии'!$B$11)^((12*'Расчет пенсии'!$B$7-'Будущие взносы СФ'!A97)/12),0)</f>
        <v>0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2:20" x14ac:dyDescent="0.25">
      <c r="B98" s="11" t="str">
        <f>IFERROR(IF(A98="","",Софинансирование!$A$8),0)</f>
        <v/>
      </c>
      <c r="C98" s="24">
        <f>IFERROR(B98*(1+'Расчет пенсии'!$B$11)^((12*'Расчет пенсии'!$B$7-'Будущие взносы СФ'!A98)/12),0)</f>
        <v>0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2:20" x14ac:dyDescent="0.25">
      <c r="B99" s="11" t="str">
        <f>IFERROR(IF(A99="","",Софинансирование!$A$8),0)</f>
        <v/>
      </c>
      <c r="C99" s="24">
        <f>IFERROR(B99*(1+'Расчет пенсии'!$B$11)^((12*'Расчет пенсии'!$B$7-'Будущие взносы СФ'!A99)/12),0)</f>
        <v>0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2:20" x14ac:dyDescent="0.25">
      <c r="B100" s="11" t="str">
        <f>IFERROR(IF(A100="","",Софинансирование!$A$8),0)</f>
        <v/>
      </c>
      <c r="C100" s="24">
        <f>IFERROR(B100*(1+'Расчет пенсии'!$B$11)^((12*'Расчет пенсии'!$B$7-'Будущие взносы СФ'!A100)/12),0)</f>
        <v>0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2:20" x14ac:dyDescent="0.25">
      <c r="B101" s="11" t="str">
        <f>IFERROR(IF(A101="","",Софинансирование!$A$8),0)</f>
        <v/>
      </c>
      <c r="C101" s="24">
        <f>IFERROR(B101*(1+'Расчет пенсии'!$B$11)^((12*'Расчет пенсии'!$B$7-'Будущие взносы СФ'!A101)/12),0)</f>
        <v>0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2:20" x14ac:dyDescent="0.25">
      <c r="B102" s="11" t="str">
        <f>IFERROR(IF(A102="","",Софинансирование!$A$8),0)</f>
        <v/>
      </c>
      <c r="C102" s="24">
        <f>IFERROR(B102*(1+'Расчет пенсии'!$B$11)^((12*'Расчет пенсии'!$B$7-'Будущие взносы СФ'!A102)/12),0)</f>
        <v>0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2:20" x14ac:dyDescent="0.25">
      <c r="B103" s="11" t="str">
        <f>IFERROR(IF(A103="","",Софинансирование!$A$8),0)</f>
        <v/>
      </c>
      <c r="C103" s="24">
        <f>IFERROR(B103*(1+'Расчет пенсии'!$B$11)^((12*'Расчет пенсии'!$B$7-'Будущие взносы СФ'!A103)/12),0)</f>
        <v>0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2:20" x14ac:dyDescent="0.25">
      <c r="B104" s="11" t="str">
        <f>IFERROR(IF(A104="","",Софинансирование!$A$8),0)</f>
        <v/>
      </c>
      <c r="C104" s="24">
        <f>IFERROR(B104*(1+'Расчет пенсии'!$B$11)^((12*'Расчет пенсии'!$B$7-'Будущие взносы СФ'!A104)/12),0)</f>
        <v>0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2:20" x14ac:dyDescent="0.25">
      <c r="B105" s="11" t="str">
        <f>IFERROR(IF(A105="","",Софинансирование!$A$8),0)</f>
        <v/>
      </c>
      <c r="C105" s="24">
        <f>IFERROR(B105*(1+'Расчет пенсии'!$B$11)^((12*'Расчет пенсии'!$B$7-'Будущие взносы СФ'!A105)/12),0)</f>
        <v>0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2:20" x14ac:dyDescent="0.25">
      <c r="B106" s="11" t="str">
        <f>IFERROR(IF(A106="","",Софинансирование!$A$8),0)</f>
        <v/>
      </c>
      <c r="C106" s="24">
        <f>IFERROR(B106*(1+'Расчет пенсии'!$B$11)^((12*'Расчет пенсии'!$B$7-'Будущие взносы СФ'!A106)/12),0)</f>
        <v>0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2:20" x14ac:dyDescent="0.25">
      <c r="B107" s="11" t="str">
        <f>IFERROR(IF(A107="","",Софинансирование!$A$8),0)</f>
        <v/>
      </c>
      <c r="C107" s="24">
        <f>IFERROR(B107*(1+'Расчет пенсии'!$B$11)^((12*'Расчет пенсии'!$B$7-'Будущие взносы СФ'!A107)/12),0)</f>
        <v>0</v>
      </c>
      <c r="D107" s="11"/>
      <c r="E107" s="11"/>
    </row>
    <row r="108" spans="2:20" x14ac:dyDescent="0.25">
      <c r="B108" s="11" t="str">
        <f>IFERROR(IF(A108="","",Софинансирование!$A$8),0)</f>
        <v/>
      </c>
      <c r="C108" s="24">
        <f>IFERROR(B108*(1+'Расчет пенсии'!$B$11)^((12*'Расчет пенсии'!$B$7-'Будущие взносы СФ'!A108)/12),0)</f>
        <v>0</v>
      </c>
      <c r="D108" s="11"/>
      <c r="E108" s="11"/>
    </row>
    <row r="109" spans="2:20" x14ac:dyDescent="0.25">
      <c r="B109" s="11" t="str">
        <f>IFERROR(IF(A109="","",Софинансирование!$A$8),0)</f>
        <v/>
      </c>
      <c r="C109" s="24">
        <f>IFERROR(B109*(1+'Расчет пенсии'!$B$11)^((12*'Расчет пенсии'!$B$7-'Будущие взносы СФ'!A109)/12),0)</f>
        <v>0</v>
      </c>
      <c r="D109" s="11"/>
      <c r="E109" s="11"/>
    </row>
    <row r="110" spans="2:20" x14ac:dyDescent="0.25">
      <c r="B110" s="11" t="str">
        <f>IFERROR(IF(A110="","",Софинансирование!$A$8),0)</f>
        <v/>
      </c>
      <c r="C110" s="24">
        <f>IFERROR(B110*(1+'Расчет пенсии'!$B$11)^((12*'Расчет пенсии'!$B$7-'Будущие взносы СФ'!A110)/12),0)</f>
        <v>0</v>
      </c>
      <c r="D110" s="11"/>
      <c r="E110" s="11"/>
    </row>
    <row r="111" spans="2:20" x14ac:dyDescent="0.25">
      <c r="B111" s="11" t="str">
        <f>IFERROR(IF(A111="","",Софинансирование!$A$8),0)</f>
        <v/>
      </c>
      <c r="C111" s="24">
        <f>IFERROR(B111*(1+'Расчет пенсии'!$B$11)^((12*'Расчет пенсии'!$B$7-'Будущие взносы СФ'!A111)/12),0)</f>
        <v>0</v>
      </c>
      <c r="D111" s="11"/>
      <c r="E111" s="11"/>
    </row>
    <row r="112" spans="2:20" x14ac:dyDescent="0.25">
      <c r="B112" s="11" t="str">
        <f>IFERROR(IF(A112="","",Софинансирование!$A$8),0)</f>
        <v/>
      </c>
      <c r="C112" s="24">
        <f>IFERROR(B112*(1+'Расчет пенсии'!$B$11)^((12*'Расчет пенсии'!$B$7-'Будущие взносы СФ'!A112)/12),0)</f>
        <v>0</v>
      </c>
      <c r="D112" s="11"/>
      <c r="E112" s="11"/>
    </row>
    <row r="113" spans="2:5" x14ac:dyDescent="0.25">
      <c r="B113" s="11" t="str">
        <f>IFERROR(IF(A113="","",Софинансирование!$A$8),0)</f>
        <v/>
      </c>
      <c r="C113" s="24">
        <f>IFERROR(B113*(1+'Расчет пенсии'!$B$11)^((12*'Расчет пенсии'!$B$7-'Будущие взносы СФ'!A113)/12),0)</f>
        <v>0</v>
      </c>
      <c r="D113" s="11"/>
      <c r="E113" s="11"/>
    </row>
    <row r="114" spans="2:5" x14ac:dyDescent="0.25">
      <c r="B114" s="11" t="str">
        <f>IFERROR(IF(A114="","",Софинансирование!$A$8),0)</f>
        <v/>
      </c>
      <c r="C114" s="24">
        <f>IFERROR(B114*(1+'Расчет пенсии'!$B$11)^((12*'Расчет пенсии'!$B$7-'Будущие взносы СФ'!A114)/12),0)</f>
        <v>0</v>
      </c>
      <c r="D114" s="11"/>
      <c r="E114" s="11"/>
    </row>
    <row r="115" spans="2:5" x14ac:dyDescent="0.25">
      <c r="B115" s="11" t="str">
        <f>IFERROR(IF(A115="","",Софинансирование!$A$8),0)</f>
        <v/>
      </c>
      <c r="C115" s="24">
        <f>IFERROR(B115*(1+'Расчет пенсии'!$B$11)^((12*'Расчет пенсии'!$B$7-'Будущие взносы СФ'!A115)/12),0)</f>
        <v>0</v>
      </c>
      <c r="D115" s="11"/>
      <c r="E115" s="11"/>
    </row>
    <row r="116" spans="2:5" x14ac:dyDescent="0.25">
      <c r="B116" s="11" t="str">
        <f>IFERROR(IF(A116="","",Софинансирование!$A$8),0)</f>
        <v/>
      </c>
      <c r="C116" s="24">
        <f>IFERROR(B116*(1+'Расчет пенсии'!$B$11)^((12*'Расчет пенсии'!$B$7-'Будущие взносы СФ'!A116)/12),0)</f>
        <v>0</v>
      </c>
      <c r="D116" s="11"/>
      <c r="E116" s="11"/>
    </row>
    <row r="117" spans="2:5" x14ac:dyDescent="0.25">
      <c r="B117" s="11" t="str">
        <f>IFERROR(IF(A117="","",Софинансирование!$A$8),0)</f>
        <v/>
      </c>
      <c r="C117" s="24">
        <f>IFERROR(B117*(1+'Расчет пенсии'!$B$11)^((12*'Расчет пенсии'!$B$7-'Будущие взносы СФ'!A117)/12),0)</f>
        <v>0</v>
      </c>
      <c r="D117" s="11"/>
      <c r="E117" s="11"/>
    </row>
    <row r="118" spans="2:5" x14ac:dyDescent="0.25">
      <c r="B118" s="11" t="str">
        <f>IFERROR(IF(A118="","",Софинансирование!$A$8),0)</f>
        <v/>
      </c>
      <c r="C118" s="24">
        <f>IFERROR(B118*(1+'Расчет пенсии'!$B$11)^((12*'Расчет пенсии'!$B$7-'Будущие взносы СФ'!A118)/12),0)</f>
        <v>0</v>
      </c>
      <c r="D118" s="11"/>
      <c r="E118" s="11"/>
    </row>
    <row r="119" spans="2:5" x14ac:dyDescent="0.25">
      <c r="B119" s="11" t="str">
        <f>IFERROR(IF(A119="","",Софинансирование!$A$8),0)</f>
        <v/>
      </c>
      <c r="C119" s="24">
        <f>IFERROR(B119*(1+'Расчет пенсии'!$B$11)^((12*'Расчет пенсии'!$B$7-'Будущие взносы СФ'!A119)/12),0)</f>
        <v>0</v>
      </c>
      <c r="D119" s="11"/>
      <c r="E119" s="11"/>
    </row>
    <row r="120" spans="2:5" x14ac:dyDescent="0.25">
      <c r="B120" s="11" t="str">
        <f>IFERROR(IF(A120="","",Софинансирование!$A$8),0)</f>
        <v/>
      </c>
      <c r="C120" s="24">
        <f>IFERROR(B120*(1+'Расчет пенсии'!$B$11)^((12*'Расчет пенсии'!$B$7-'Будущие взносы СФ'!A120)/12),0)</f>
        <v>0</v>
      </c>
      <c r="D120" s="11"/>
      <c r="E120" s="11"/>
    </row>
    <row r="121" spans="2:5" x14ac:dyDescent="0.25">
      <c r="B121" s="11" t="str">
        <f>IFERROR(IF(A121="","",Софинансирование!$A$8),0)</f>
        <v/>
      </c>
      <c r="C121" s="24">
        <f>IFERROR(B121*(1+'Расчет пенсии'!$B$11)^((12*'Расчет пенсии'!$B$7-'Будущие взносы СФ'!A121)/12),0)</f>
        <v>0</v>
      </c>
      <c r="D121" s="11"/>
      <c r="E121" s="11"/>
    </row>
    <row r="122" spans="2:5" x14ac:dyDescent="0.25">
      <c r="B122" s="11" t="str">
        <f>IFERROR(IF(A122="","",Софинансирование!$A$8),0)</f>
        <v/>
      </c>
      <c r="C122" s="24">
        <f>IFERROR(B122*(1+'Расчет пенсии'!$B$11)^((12*'Расчет пенсии'!$B$7-'Будущие взносы СФ'!A122)/12),0)</f>
        <v>0</v>
      </c>
      <c r="D122" s="11"/>
      <c r="E122" s="11"/>
    </row>
    <row r="123" spans="2:5" x14ac:dyDescent="0.25">
      <c r="B123" s="11" t="str">
        <f>IFERROR(IF(A123="","",Софинансирование!$A$8),0)</f>
        <v/>
      </c>
      <c r="C123" s="24">
        <f>IFERROR(B123*(1+'Расчет пенсии'!$B$11)^((12*'Расчет пенсии'!$B$7-'Будущие взносы СФ'!A123)/12),0)</f>
        <v>0</v>
      </c>
      <c r="D123" s="11"/>
      <c r="E123" s="11"/>
    </row>
    <row r="124" spans="2:5" x14ac:dyDescent="0.25">
      <c r="B124" s="11" t="str">
        <f>IFERROR(IF(A124="","",Софинансирование!$A$8),0)</f>
        <v/>
      </c>
      <c r="C124" s="24">
        <f>IFERROR(B124*(1+'Расчет пенсии'!$B$11)^((12*'Расчет пенсии'!$B$7-'Будущие взносы СФ'!A124)/12),0)</f>
        <v>0</v>
      </c>
      <c r="D124" s="11"/>
      <c r="E124" s="11"/>
    </row>
    <row r="125" spans="2:5" x14ac:dyDescent="0.25">
      <c r="B125" s="11" t="str">
        <f>IFERROR(IF(A125="","",Софинансирование!$A$8),0)</f>
        <v/>
      </c>
      <c r="C125" s="24">
        <f>IFERROR(B125*(1+'Расчет пенсии'!$B$11)^((12*'Расчет пенсии'!$B$7-'Будущие взносы СФ'!A125)/12),0)</f>
        <v>0</v>
      </c>
      <c r="D125" s="11"/>
      <c r="E125" s="11"/>
    </row>
    <row r="126" spans="2:5" x14ac:dyDescent="0.25">
      <c r="B126" s="11" t="str">
        <f>IFERROR(IF(A126="","",Софинансирование!$A$8),0)</f>
        <v/>
      </c>
      <c r="C126" s="24">
        <f>IFERROR(B126*(1+'Расчет пенсии'!$B$11)^((12*'Расчет пенсии'!$B$7-'Будущие взносы СФ'!A126)/12),0)</f>
        <v>0</v>
      </c>
      <c r="D126" s="11"/>
      <c r="E126" s="11"/>
    </row>
    <row r="127" spans="2:5" x14ac:dyDescent="0.25">
      <c r="B127" s="11" t="str">
        <f>IFERROR(IF(A127="","",Софинансирование!$A$8),0)</f>
        <v/>
      </c>
      <c r="C127" s="24">
        <f>IFERROR(B127*(1+'Расчет пенсии'!$B$11)^((12*'Расчет пенсии'!$B$7-'Будущие взносы СФ'!A127)/12),0)</f>
        <v>0</v>
      </c>
      <c r="D127" s="11"/>
      <c r="E127" s="11"/>
    </row>
    <row r="128" spans="2:5" x14ac:dyDescent="0.25">
      <c r="B128" s="11" t="str">
        <f>IFERROR(IF(A128="","",Софинансирование!$A$8),0)</f>
        <v/>
      </c>
      <c r="C128" s="24">
        <f>IFERROR(B128*(1+'Расчет пенсии'!$B$11)^((12*'Расчет пенсии'!$B$7-'Будущие взносы СФ'!A128)/12),0)</f>
        <v>0</v>
      </c>
      <c r="D128" s="11"/>
      <c r="E128" s="11"/>
    </row>
    <row r="129" spans="2:5" x14ac:dyDescent="0.25">
      <c r="B129" s="11" t="str">
        <f>IFERROR(IF(A129="","",Софинансирование!$A$8),0)</f>
        <v/>
      </c>
      <c r="C129" s="24">
        <f>IFERROR(B129*(1+'Расчет пенсии'!$B$11)^((12*'Расчет пенсии'!$B$7-'Будущие взносы СФ'!A129)/12),0)</f>
        <v>0</v>
      </c>
      <c r="D129" s="11"/>
      <c r="E129" s="11"/>
    </row>
    <row r="130" spans="2:5" x14ac:dyDescent="0.25">
      <c r="B130" s="11" t="str">
        <f>IFERROR(IF(A130="","",Софинансирование!$A$8),0)</f>
        <v/>
      </c>
      <c r="C130" s="24">
        <f>IFERROR(B130*(1+'Расчет пенсии'!$B$11)^((12*'Расчет пенсии'!$B$7-'Будущие взносы СФ'!A130)/12),0)</f>
        <v>0</v>
      </c>
      <c r="D130" s="11"/>
      <c r="E130" s="11"/>
    </row>
    <row r="131" spans="2:5" x14ac:dyDescent="0.25">
      <c r="B131" s="11" t="str">
        <f>IFERROR(IF(A131="","",Софинансирование!$A$8),0)</f>
        <v/>
      </c>
      <c r="C131" s="24">
        <f>IFERROR(B131*(1+'Расчет пенсии'!$B$11)^((12*'Расчет пенсии'!$B$7-'Будущие взносы СФ'!A131)/12),0)</f>
        <v>0</v>
      </c>
      <c r="D131" s="11"/>
      <c r="E131" s="11"/>
    </row>
    <row r="132" spans="2:5" x14ac:dyDescent="0.25">
      <c r="B132" s="11" t="str">
        <f>IFERROR(IF(A132="","",Софинансирование!$A$8),0)</f>
        <v/>
      </c>
      <c r="C132" s="24">
        <f>IFERROR(B132*(1+'Расчет пенсии'!$B$11)^((12*'Расчет пенсии'!$B$7-'Будущие взносы СФ'!A132)/12),0)</f>
        <v>0</v>
      </c>
      <c r="D132" s="11"/>
      <c r="E132" s="11"/>
    </row>
    <row r="133" spans="2:5" x14ac:dyDescent="0.25">
      <c r="B133" s="11" t="str">
        <f>IFERROR(IF(A133="","",Софинансирование!$A$8),0)</f>
        <v/>
      </c>
      <c r="C133" s="24">
        <f>IFERROR(B133*(1+'Расчет пенсии'!$B$11)^((12*'Расчет пенсии'!$B$7-'Будущие взносы СФ'!A133)/12),0)</f>
        <v>0</v>
      </c>
      <c r="D133" s="11"/>
      <c r="E133" s="11"/>
    </row>
    <row r="134" spans="2:5" x14ac:dyDescent="0.25">
      <c r="B134" s="11" t="str">
        <f>IFERROR(IF(A134="","",Софинансирование!$A$8),0)</f>
        <v/>
      </c>
      <c r="C134" s="24">
        <f>IFERROR(B134*(1+'Расчет пенсии'!$B$11)^((12*'Расчет пенсии'!$B$7-'Будущие взносы СФ'!A134)/12),0)</f>
        <v>0</v>
      </c>
      <c r="D134" s="11"/>
      <c r="E134" s="11"/>
    </row>
    <row r="135" spans="2:5" x14ac:dyDescent="0.25">
      <c r="B135" s="11" t="str">
        <f>IFERROR(IF(A135="","",Софинансирование!$A$8),0)</f>
        <v/>
      </c>
      <c r="C135" s="24">
        <f>IFERROR(B135*(1+'Расчет пенсии'!$B$11)^((12*'Расчет пенсии'!$B$7-'Будущие взносы СФ'!A135)/12),0)</f>
        <v>0</v>
      </c>
      <c r="D135" s="11"/>
      <c r="E135" s="11"/>
    </row>
    <row r="136" spans="2:5" x14ac:dyDescent="0.25">
      <c r="B136" s="11" t="str">
        <f>IFERROR(IF(A136="","",Софинансирование!$A$8),0)</f>
        <v/>
      </c>
      <c r="C136" s="24">
        <f>IFERROR(B136*(1+'Расчет пенсии'!$B$11)^((12*'Расчет пенсии'!$B$7-'Будущие взносы СФ'!A136)/12),0)</f>
        <v>0</v>
      </c>
      <c r="D136" s="11"/>
      <c r="E136" s="11"/>
    </row>
    <row r="137" spans="2:5" x14ac:dyDescent="0.25">
      <c r="B137" s="11" t="str">
        <f>IFERROR(IF(A137="","",Софинансирование!$A$8),0)</f>
        <v/>
      </c>
      <c r="C137" s="24">
        <f>IFERROR(B137*(1+'Расчет пенсии'!$B$11)^((12*'Расчет пенсии'!$B$7-'Будущие взносы СФ'!A137)/12),0)</f>
        <v>0</v>
      </c>
      <c r="D137" s="11"/>
      <c r="E137" s="11"/>
    </row>
    <row r="138" spans="2:5" x14ac:dyDescent="0.25">
      <c r="B138" s="11" t="str">
        <f>IFERROR(IF(A138="","",Софинансирование!$A$8),0)</f>
        <v/>
      </c>
      <c r="C138" s="24">
        <f>IFERROR(B138*(1+'Расчет пенсии'!$B$11)^((12*'Расчет пенсии'!$B$7-'Будущие взносы СФ'!A138)/12),0)</f>
        <v>0</v>
      </c>
      <c r="D138" s="11"/>
      <c r="E138" s="11"/>
    </row>
    <row r="139" spans="2:5" x14ac:dyDescent="0.25">
      <c r="B139" s="11" t="str">
        <f>IFERROR(IF(A139="","",Софинансирование!$A$8),0)</f>
        <v/>
      </c>
      <c r="C139" s="24">
        <f>IFERROR(B139*(1+'Расчет пенсии'!$B$11)^((12*'Расчет пенсии'!$B$7-'Будущие взносы СФ'!A139)/12),0)</f>
        <v>0</v>
      </c>
      <c r="D139" s="11"/>
      <c r="E139" s="11"/>
    </row>
    <row r="140" spans="2:5" x14ac:dyDescent="0.25">
      <c r="B140" s="11" t="str">
        <f>IFERROR(IF(A140="","",Софинансирование!$A$8),0)</f>
        <v/>
      </c>
      <c r="C140" s="24">
        <f>IFERROR(B140*(1+'Расчет пенсии'!$B$11)^((12*'Расчет пенсии'!$B$7-'Будущие взносы СФ'!A140)/12),0)</f>
        <v>0</v>
      </c>
      <c r="D140" s="11"/>
      <c r="E140" s="11"/>
    </row>
    <row r="141" spans="2:5" x14ac:dyDescent="0.25">
      <c r="B141" s="11" t="str">
        <f>IFERROR(IF(A141="","",Софинансирование!$A$8),0)</f>
        <v/>
      </c>
      <c r="C141" s="24">
        <f>IFERROR(B141*(1+'Расчет пенсии'!$B$11)^((12*'Расчет пенсии'!$B$7-'Будущие взносы СФ'!A141)/12),0)</f>
        <v>0</v>
      </c>
      <c r="D141" s="11"/>
      <c r="E141" s="11"/>
    </row>
    <row r="142" spans="2:5" x14ac:dyDescent="0.25">
      <c r="B142" s="11" t="str">
        <f>IFERROR(IF(A142="","",Софинансирование!$A$8),0)</f>
        <v/>
      </c>
      <c r="C142" s="24">
        <f>IFERROR(B142*(1+'Расчет пенсии'!$B$11)^((12*'Расчет пенсии'!$B$7-'Будущие взносы СФ'!A142)/12),0)</f>
        <v>0</v>
      </c>
      <c r="D142" s="11"/>
      <c r="E142" s="11"/>
    </row>
    <row r="143" spans="2:5" x14ac:dyDescent="0.25">
      <c r="B143" s="11" t="str">
        <f>IFERROR(IF(A143="","",Софинансирование!$A$8),0)</f>
        <v/>
      </c>
      <c r="C143" s="24">
        <f>IFERROR(B143*(1+'Расчет пенсии'!$B$11)^((12*'Расчет пенсии'!$B$7-'Будущие взносы СФ'!A143)/12),0)</f>
        <v>0</v>
      </c>
      <c r="D143" s="11"/>
      <c r="E143" s="11"/>
    </row>
    <row r="144" spans="2:5" x14ac:dyDescent="0.25">
      <c r="B144" s="11" t="str">
        <f>IFERROR(IF(A144="","",Софинансирование!$A$8),0)</f>
        <v/>
      </c>
      <c r="C144" s="24">
        <f>IFERROR(B144*(1+'Расчет пенсии'!$B$11)^((12*'Расчет пенсии'!$B$7-'Будущие взносы СФ'!A144)/12),0)</f>
        <v>0</v>
      </c>
      <c r="D144" s="11"/>
      <c r="E144" s="11"/>
    </row>
    <row r="145" spans="2:5" x14ac:dyDescent="0.25">
      <c r="B145" s="11" t="str">
        <f>IFERROR(IF(A145="","",Софинансирование!$A$8),0)</f>
        <v/>
      </c>
      <c r="C145" s="24">
        <f>IFERROR(B145*(1+'Расчет пенсии'!$B$11)^((12*'Расчет пенсии'!$B$7-'Будущие взносы СФ'!A145)/12),0)</f>
        <v>0</v>
      </c>
      <c r="D145" s="11"/>
      <c r="E145" s="11"/>
    </row>
    <row r="146" spans="2:5" x14ac:dyDescent="0.25">
      <c r="B146" s="11" t="str">
        <f>IFERROR(IF(A146="","",Софинансирование!$A$8),0)</f>
        <v/>
      </c>
      <c r="C146" s="24">
        <f>IFERROR(B146*(1+'Расчет пенсии'!$B$11)^((12*'Расчет пенсии'!$B$7-'Будущие взносы СФ'!A146)/12),0)</f>
        <v>0</v>
      </c>
      <c r="D146" s="11"/>
      <c r="E146" s="11"/>
    </row>
    <row r="147" spans="2:5" x14ac:dyDescent="0.25">
      <c r="B147" s="11" t="str">
        <f>IFERROR(IF(A147="","",Софинансирование!$A$8),0)</f>
        <v/>
      </c>
      <c r="C147" s="24">
        <f>IFERROR(B147*(1+'Расчет пенсии'!$B$11)^((12*'Расчет пенсии'!$B$7-'Будущие взносы СФ'!A147)/12),0)</f>
        <v>0</v>
      </c>
      <c r="D147" s="11"/>
      <c r="E147" s="11"/>
    </row>
    <row r="148" spans="2:5" x14ac:dyDescent="0.25">
      <c r="B148" s="11" t="str">
        <f>IFERROR(IF(A148="","",Софинансирование!$A$8),0)</f>
        <v/>
      </c>
      <c r="C148" s="24">
        <f>IFERROR(B148*(1+'Расчет пенсии'!$B$11)^((12*'Расчет пенсии'!$B$7-'Будущие взносы СФ'!A148)/12),0)</f>
        <v>0</v>
      </c>
      <c r="D148" s="11"/>
      <c r="E148" s="11"/>
    </row>
    <row r="149" spans="2:5" x14ac:dyDescent="0.25">
      <c r="B149" s="11" t="str">
        <f>IFERROR(IF(A149="","",Софинансирование!$A$8),0)</f>
        <v/>
      </c>
      <c r="C149" s="24">
        <f>IFERROR(B149*(1+'Расчет пенсии'!$B$11)^((12*'Расчет пенсии'!$B$7-'Будущие взносы СФ'!A149)/12),0)</f>
        <v>0</v>
      </c>
      <c r="D149" s="11"/>
      <c r="E149" s="11"/>
    </row>
    <row r="150" spans="2:5" x14ac:dyDescent="0.25">
      <c r="B150" s="11" t="str">
        <f>IFERROR(IF(A150="","",Софинансирование!$A$8),0)</f>
        <v/>
      </c>
      <c r="C150" s="24">
        <f>IFERROR(B150*(1+'Расчет пенсии'!$B$11)^((12*'Расчет пенсии'!$B$7-'Будущие взносы СФ'!A150)/12),0)</f>
        <v>0</v>
      </c>
      <c r="D150" s="11"/>
      <c r="E150" s="11"/>
    </row>
    <row r="151" spans="2:5" x14ac:dyDescent="0.25">
      <c r="B151" s="11" t="str">
        <f>IFERROR(IF(A151="","",Софинансирование!$A$8),0)</f>
        <v/>
      </c>
      <c r="C151" s="24">
        <f>IFERROR(B151*(1+'Расчет пенсии'!$B$11)^((12*'Расчет пенсии'!$B$7-'Будущие взносы СФ'!A151)/12),0)</f>
        <v>0</v>
      </c>
      <c r="D151" s="11"/>
      <c r="E151" s="11"/>
    </row>
    <row r="152" spans="2:5" x14ac:dyDescent="0.25">
      <c r="B152" s="11" t="str">
        <f>IFERROR(IF(A152="","",Софинансирование!$A$8),0)</f>
        <v/>
      </c>
      <c r="C152" s="24">
        <f>IFERROR(B152*(1+'Расчет пенсии'!$B$11)^((12*'Расчет пенсии'!$B$7-'Будущие взносы СФ'!A152)/12),0)</f>
        <v>0</v>
      </c>
      <c r="D152" s="11"/>
      <c r="E152" s="11"/>
    </row>
    <row r="153" spans="2:5" x14ac:dyDescent="0.25">
      <c r="B153" s="11" t="str">
        <f>IFERROR(IF(A153="","",Софинансирование!$A$8),0)</f>
        <v/>
      </c>
      <c r="C153" s="24">
        <f>IFERROR(B153*(1+'Расчет пенсии'!$B$11)^((12*'Расчет пенсии'!$B$7-'Будущие взносы СФ'!A153)/12),0)</f>
        <v>0</v>
      </c>
      <c r="D153" s="11"/>
      <c r="E153" s="11"/>
    </row>
    <row r="154" spans="2:5" x14ac:dyDescent="0.25">
      <c r="B154" s="11" t="str">
        <f>IFERROR(IF(A154="","",Софинансирование!$A$8),0)</f>
        <v/>
      </c>
      <c r="C154" s="24">
        <f>IFERROR(B154*(1+'Расчет пенсии'!$B$11)^((12*'Расчет пенсии'!$B$7-'Будущие взносы СФ'!A154)/12),0)</f>
        <v>0</v>
      </c>
      <c r="D154" s="11"/>
      <c r="E154" s="11"/>
    </row>
    <row r="155" spans="2:5" x14ac:dyDescent="0.25">
      <c r="B155" s="11" t="str">
        <f>IFERROR(IF(A155="","",Софинансирование!$A$8),0)</f>
        <v/>
      </c>
      <c r="C155" s="24">
        <f>IFERROR(B155*(1+'Расчет пенсии'!$B$11)^((12*'Расчет пенсии'!$B$7-'Будущие взносы СФ'!A155)/12),0)</f>
        <v>0</v>
      </c>
      <c r="D155" s="11"/>
      <c r="E155" s="11"/>
    </row>
    <row r="156" spans="2:5" x14ac:dyDescent="0.25">
      <c r="B156" s="11" t="str">
        <f>IFERROR(IF(A156="","",Софинансирование!$A$8),0)</f>
        <v/>
      </c>
      <c r="C156" s="24">
        <f>IFERROR(B156*(1+'Расчет пенсии'!$B$11)^((12*'Расчет пенсии'!$B$7-'Будущие взносы СФ'!A156)/12),0)</f>
        <v>0</v>
      </c>
      <c r="D156" s="11"/>
      <c r="E156" s="11"/>
    </row>
    <row r="157" spans="2:5" x14ac:dyDescent="0.25">
      <c r="B157" s="11" t="str">
        <f>IFERROR(IF(A157="","",Софинансирование!$A$8),0)</f>
        <v/>
      </c>
      <c r="C157" s="24">
        <f>IFERROR(B157*(1+'Расчет пенсии'!$B$11)^((12*'Расчет пенсии'!$B$7-'Будущие взносы СФ'!A157)/12),0)</f>
        <v>0</v>
      </c>
      <c r="D157" s="11"/>
      <c r="E157" s="11"/>
    </row>
    <row r="158" spans="2:5" x14ac:dyDescent="0.25">
      <c r="B158" s="11" t="str">
        <f>IFERROR(IF(A158="","",Софинансирование!$A$8),0)</f>
        <v/>
      </c>
      <c r="C158" s="24">
        <f>IFERROR(B158*(1+'Расчет пенсии'!$B$11)^((12*'Расчет пенсии'!$B$7-'Будущие взносы СФ'!A158)/12),0)</f>
        <v>0</v>
      </c>
      <c r="D158" s="11"/>
      <c r="E158" s="11"/>
    </row>
    <row r="159" spans="2:5" x14ac:dyDescent="0.25">
      <c r="B159" s="11" t="str">
        <f>IFERROR(IF(A159="","",Софинансирование!$A$8),0)</f>
        <v/>
      </c>
      <c r="C159" s="24">
        <f>IFERROR(B159*(1+'Расчет пенсии'!$B$11)^((12*'Расчет пенсии'!$B$7-'Будущие взносы СФ'!A159)/12),0)</f>
        <v>0</v>
      </c>
      <c r="D159" s="11"/>
      <c r="E159" s="11"/>
    </row>
    <row r="160" spans="2:5" x14ac:dyDescent="0.25">
      <c r="B160" s="11" t="str">
        <f>IFERROR(IF(A160="","",Софинансирование!$A$8),0)</f>
        <v/>
      </c>
      <c r="C160" s="24">
        <f>IFERROR(B160*(1+'Расчет пенсии'!$B$11)^((12*'Расчет пенсии'!$B$7-'Будущие взносы СФ'!A160)/12),0)</f>
        <v>0</v>
      </c>
      <c r="D160" s="11"/>
      <c r="E160" s="11"/>
    </row>
    <row r="161" spans="2:5" x14ac:dyDescent="0.25">
      <c r="B161" s="11" t="str">
        <f>IFERROR(IF(A161="","",Софинансирование!$A$8),0)</f>
        <v/>
      </c>
      <c r="C161" s="24">
        <f>IFERROR(B161*(1+'Расчет пенсии'!$B$11)^((12*'Расчет пенсии'!$B$7-'Будущие взносы СФ'!A161)/12),0)</f>
        <v>0</v>
      </c>
      <c r="D161" s="11"/>
      <c r="E161" s="11"/>
    </row>
    <row r="162" spans="2:5" x14ac:dyDescent="0.25">
      <c r="B162" s="11" t="str">
        <f>IFERROR(IF(A162="","",Софинансирование!$A$8),0)</f>
        <v/>
      </c>
      <c r="C162" s="24">
        <f>IFERROR(B162*(1+'Расчет пенсии'!$B$11)^((12*'Расчет пенсии'!$B$7-'Будущие взносы СФ'!A162)/12),0)</f>
        <v>0</v>
      </c>
      <c r="D162" s="11"/>
      <c r="E162" s="11"/>
    </row>
    <row r="163" spans="2:5" x14ac:dyDescent="0.25">
      <c r="B163" s="11" t="str">
        <f>IFERROR(IF(A163="","",Софинансирование!$A$8),0)</f>
        <v/>
      </c>
      <c r="C163" s="24">
        <f>IFERROR(B163*(1+'Расчет пенсии'!$B$11)^((12*'Расчет пенсии'!$B$7-'Будущие взносы СФ'!A163)/12),0)</f>
        <v>0</v>
      </c>
      <c r="D163" s="11"/>
      <c r="E163" s="11"/>
    </row>
    <row r="164" spans="2:5" x14ac:dyDescent="0.25">
      <c r="B164" s="11" t="str">
        <f>IFERROR(IF(A164="","",Софинансирование!$A$8),0)</f>
        <v/>
      </c>
      <c r="C164" s="24">
        <f>IFERROR(B164*(1+'Расчет пенсии'!$B$11)^((12*'Расчет пенсии'!$B$7-'Будущие взносы СФ'!A164)/12),0)</f>
        <v>0</v>
      </c>
      <c r="D164" s="11"/>
      <c r="E164" s="11"/>
    </row>
    <row r="165" spans="2:5" x14ac:dyDescent="0.25">
      <c r="B165" s="11" t="str">
        <f>IFERROR(IF(A165="","",Софинансирование!$A$8),0)</f>
        <v/>
      </c>
      <c r="C165" s="24">
        <f>IFERROR(B165*(1+'Расчет пенсии'!$B$11)^((12*'Расчет пенсии'!$B$7-'Будущие взносы СФ'!A165)/12),0)</f>
        <v>0</v>
      </c>
      <c r="D165" s="11"/>
      <c r="E165" s="11"/>
    </row>
    <row r="166" spans="2:5" x14ac:dyDescent="0.25">
      <c r="B166" s="11" t="str">
        <f>IFERROR(IF(A166="","",Софинансирование!$A$8),0)</f>
        <v/>
      </c>
      <c r="C166" s="24">
        <f>IFERROR(B166*(1+'Расчет пенсии'!$B$11)^((12*'Расчет пенсии'!$B$7-'Будущие взносы СФ'!A166)/12),0)</f>
        <v>0</v>
      </c>
      <c r="D166" s="11"/>
      <c r="E166" s="11"/>
    </row>
    <row r="167" spans="2:5" x14ac:dyDescent="0.25">
      <c r="B167" s="11" t="str">
        <f>IFERROR(IF(A167="","",Софинансирование!$A$8),0)</f>
        <v/>
      </c>
      <c r="C167" s="24">
        <f>IFERROR(B167*(1+'Расчет пенсии'!$B$11)^((12*'Расчет пенсии'!$B$7-'Будущие взносы СФ'!A167)/12),0)</f>
        <v>0</v>
      </c>
      <c r="D167" s="11"/>
      <c r="E167" s="11"/>
    </row>
    <row r="168" spans="2:5" x14ac:dyDescent="0.25">
      <c r="B168" s="11" t="str">
        <f>IFERROR(IF(A168="","",Софинансирование!$A$8),0)</f>
        <v/>
      </c>
      <c r="C168" s="24">
        <f>IFERROR(B168*(1+'Расчет пенсии'!$B$11)^((12*'Расчет пенсии'!$B$7-'Будущие взносы СФ'!A168)/12),0)</f>
        <v>0</v>
      </c>
      <c r="D168" s="11"/>
      <c r="E168" s="11"/>
    </row>
    <row r="169" spans="2:5" x14ac:dyDescent="0.25">
      <c r="B169" s="11" t="str">
        <f>IFERROR(IF(A169="","",Софинансирование!$A$8),0)</f>
        <v/>
      </c>
      <c r="C169" s="24">
        <f>IFERROR(B169*(1+'Расчет пенсии'!$B$11)^((12*'Расчет пенсии'!$B$7-'Будущие взносы СФ'!A169)/12),0)</f>
        <v>0</v>
      </c>
      <c r="D169" s="11"/>
      <c r="E169" s="11"/>
    </row>
    <row r="170" spans="2:5" x14ac:dyDescent="0.25">
      <c r="B170" s="11" t="str">
        <f>IFERROR(IF(A170="","",Софинансирование!$A$8),0)</f>
        <v/>
      </c>
      <c r="C170" s="24">
        <f>IFERROR(B170*(1+'Расчет пенсии'!$B$11)^((12*'Расчет пенсии'!$B$7-'Будущие взносы СФ'!A170)/12),0)</f>
        <v>0</v>
      </c>
      <c r="D170" s="11"/>
      <c r="E170" s="11"/>
    </row>
    <row r="171" spans="2:5" x14ac:dyDescent="0.25">
      <c r="B171" s="11" t="str">
        <f>IFERROR(IF(A171="","",Софинансирование!$A$8),0)</f>
        <v/>
      </c>
      <c r="C171" s="24">
        <f>IFERROR(B171*(1+'Расчет пенсии'!$B$11)^((12*'Расчет пенсии'!$B$7-'Будущие взносы СФ'!A171)/12),0)</f>
        <v>0</v>
      </c>
      <c r="D171" s="11"/>
      <c r="E171" s="11"/>
    </row>
    <row r="172" spans="2:5" x14ac:dyDescent="0.25">
      <c r="B172" s="11" t="str">
        <f>IFERROR(IF(A172="","",Софинансирование!$A$8),0)</f>
        <v/>
      </c>
      <c r="C172" s="24">
        <f>IFERROR(B172*(1+'Расчет пенсии'!$B$11)^((12*'Расчет пенсии'!$B$7-'Будущие взносы СФ'!A172)/12),0)</f>
        <v>0</v>
      </c>
      <c r="D172" s="11"/>
      <c r="E172" s="11"/>
    </row>
    <row r="173" spans="2:5" x14ac:dyDescent="0.25">
      <c r="B173" s="11" t="str">
        <f>IFERROR(IF(A173="","",Софинансирование!$A$8),0)</f>
        <v/>
      </c>
      <c r="C173" s="24">
        <f>IFERROR(B173*(1+'Расчет пенсии'!$B$11)^((12*'Расчет пенсии'!$B$7-'Будущие взносы СФ'!A173)/12),0)</f>
        <v>0</v>
      </c>
      <c r="D173" s="11"/>
      <c r="E173" s="11"/>
    </row>
    <row r="174" spans="2:5" x14ac:dyDescent="0.25">
      <c r="B174" s="11" t="str">
        <f>IFERROR(IF(A174="","",Софинансирование!$A$8),0)</f>
        <v/>
      </c>
      <c r="C174" s="24">
        <f>IFERROR(B174*(1+'Расчет пенсии'!$B$11)^((12*'Расчет пенсии'!$B$7-'Будущие взносы СФ'!A174)/12),0)</f>
        <v>0</v>
      </c>
      <c r="D174" s="11"/>
      <c r="E174" s="11"/>
    </row>
    <row r="175" spans="2:5" x14ac:dyDescent="0.25">
      <c r="B175" s="11" t="str">
        <f>IFERROR(IF(A175="","",Софинансирование!$A$8),0)</f>
        <v/>
      </c>
      <c r="C175" s="24">
        <f>IFERROR(B175*(1+'Расчет пенсии'!$B$11)^((12*'Расчет пенсии'!$B$7-'Будущие взносы СФ'!A175)/12),0)</f>
        <v>0</v>
      </c>
      <c r="D175" s="11"/>
      <c r="E175" s="11"/>
    </row>
    <row r="176" spans="2:5" x14ac:dyDescent="0.25">
      <c r="B176" s="11" t="str">
        <f>IFERROR(IF(A176="","",Софинансирование!$A$8),0)</f>
        <v/>
      </c>
      <c r="C176" s="24">
        <f>IFERROR(B176*(1+'Расчет пенсии'!$B$11)^((12*'Расчет пенсии'!$B$7-'Будущие взносы СФ'!A176)/12),0)</f>
        <v>0</v>
      </c>
      <c r="D176" s="11"/>
      <c r="E176" s="11"/>
    </row>
    <row r="177" spans="2:5" x14ac:dyDescent="0.25">
      <c r="B177" s="11" t="str">
        <f>IFERROR(IF(A177="","",Софинансирование!$A$8),0)</f>
        <v/>
      </c>
      <c r="C177" s="24">
        <f>IFERROR(B177*(1+'Расчет пенсии'!$B$11)^((12*'Расчет пенсии'!$B$7-'Будущие взносы СФ'!A177)/12),0)</f>
        <v>0</v>
      </c>
      <c r="D177" s="11"/>
      <c r="E177" s="11"/>
    </row>
    <row r="178" spans="2:5" x14ac:dyDescent="0.25">
      <c r="B178" s="11" t="str">
        <f>IFERROR(IF(A178="","",Софинансирование!$A$8),0)</f>
        <v/>
      </c>
      <c r="C178" s="24">
        <f>IFERROR(B178*(1+'Расчет пенсии'!$B$11)^((12*'Расчет пенсии'!$B$7-'Будущие взносы СФ'!A178)/12),0)</f>
        <v>0</v>
      </c>
      <c r="D178" s="11"/>
      <c r="E178" s="11"/>
    </row>
    <row r="179" spans="2:5" x14ac:dyDescent="0.25">
      <c r="B179" s="11" t="str">
        <f>IFERROR(IF(A179="","",Софинансирование!$A$8),0)</f>
        <v/>
      </c>
      <c r="C179" s="24">
        <f>IFERROR(B179*(1+'Расчет пенсии'!$B$11)^((12*'Расчет пенсии'!$B$7-'Будущие взносы СФ'!A179)/12),0)</f>
        <v>0</v>
      </c>
      <c r="D179" s="11"/>
      <c r="E179" s="11"/>
    </row>
    <row r="180" spans="2:5" x14ac:dyDescent="0.25">
      <c r="B180" s="11" t="str">
        <f>IFERROR(IF(A180="","",Софинансирование!$A$8),0)</f>
        <v/>
      </c>
      <c r="C180" s="24">
        <f>IFERROR(B180*(1+'Расчет пенсии'!$B$11)^((12*'Расчет пенсии'!$B$7-'Будущие взносы СФ'!A180)/12),0)</f>
        <v>0</v>
      </c>
      <c r="D180" s="11"/>
      <c r="E180" s="11"/>
    </row>
    <row r="181" spans="2:5" x14ac:dyDescent="0.25">
      <c r="B181" s="11" t="str">
        <f>IFERROR(IF(A181="","",Софинансирование!$A$8),0)</f>
        <v/>
      </c>
      <c r="C181" s="24">
        <f>IFERROR(B181*(1+'Расчет пенсии'!$B$11)^((12*'Расчет пенсии'!$B$7-'Будущие взносы СФ'!A181)/12),0)</f>
        <v>0</v>
      </c>
      <c r="D181" s="11"/>
      <c r="E181" s="11"/>
    </row>
    <row r="182" spans="2:5" x14ac:dyDescent="0.25">
      <c r="B182" s="11" t="str">
        <f>IFERROR(IF(A182="","",Софинансирование!$A$8),0)</f>
        <v/>
      </c>
      <c r="C182" s="24">
        <f>IFERROR(B182*(1+'Расчет пенсии'!$B$11)^((12*'Расчет пенсии'!$B$7-'Будущие взносы СФ'!A182)/12),0)</f>
        <v>0</v>
      </c>
      <c r="D182" s="11"/>
      <c r="E182" s="11"/>
    </row>
    <row r="183" spans="2:5" x14ac:dyDescent="0.25">
      <c r="B183" s="11" t="str">
        <f>IFERROR(IF(A183="","",Софинансирование!$A$8),0)</f>
        <v/>
      </c>
      <c r="C183" s="24">
        <f>IFERROR(B183*(1+'Расчет пенсии'!$B$11)^((12*'Расчет пенсии'!$B$7-'Будущие взносы СФ'!A183)/12),0)</f>
        <v>0</v>
      </c>
      <c r="D183" s="11"/>
      <c r="E183" s="11"/>
    </row>
    <row r="184" spans="2:5" x14ac:dyDescent="0.25">
      <c r="B184" s="11" t="str">
        <f>IFERROR(IF(A184="","",Софинансирование!$A$8),0)</f>
        <v/>
      </c>
      <c r="C184" s="24">
        <f>IFERROR(B184*(1+'Расчет пенсии'!$B$11)^((12*'Расчет пенсии'!$B$7-'Будущие взносы СФ'!A184)/12),0)</f>
        <v>0</v>
      </c>
      <c r="D184" s="11"/>
      <c r="E184" s="11"/>
    </row>
    <row r="185" spans="2:5" x14ac:dyDescent="0.25">
      <c r="B185" s="11" t="str">
        <f>IFERROR(IF(A185="","",Софинансирование!$A$8),0)</f>
        <v/>
      </c>
      <c r="C185" s="24">
        <f>IFERROR(B185*(1+'Расчет пенсии'!$B$11)^((12*'Расчет пенсии'!$B$7-'Будущие взносы СФ'!A185)/12),0)</f>
        <v>0</v>
      </c>
      <c r="D185" s="11"/>
      <c r="E185" s="11"/>
    </row>
    <row r="186" spans="2:5" x14ac:dyDescent="0.25">
      <c r="B186" s="11" t="str">
        <f>IFERROR(IF(A186="","",Софинансирование!$A$8),0)</f>
        <v/>
      </c>
      <c r="C186" s="24">
        <f>IFERROR(B186*(1+'Расчет пенсии'!$B$11)^((12*'Расчет пенсии'!$B$7-'Будущие взносы СФ'!A186)/12),0)</f>
        <v>0</v>
      </c>
      <c r="D186" s="11"/>
      <c r="E186" s="11"/>
    </row>
    <row r="187" spans="2:5" x14ac:dyDescent="0.25">
      <c r="B187" s="11" t="str">
        <f>IFERROR(IF(A187="","",Софинансирование!$A$8),0)</f>
        <v/>
      </c>
      <c r="C187" s="24">
        <f>IFERROR(B187*(1+'Расчет пенсии'!$B$11)^((12*'Расчет пенсии'!$B$7-'Будущие взносы СФ'!A187)/12),0)</f>
        <v>0</v>
      </c>
      <c r="D187" s="11"/>
      <c r="E187" s="11"/>
    </row>
    <row r="188" spans="2:5" x14ac:dyDescent="0.25">
      <c r="B188" s="11" t="str">
        <f>IFERROR(IF(A188="","",Софинансирование!$A$8),0)</f>
        <v/>
      </c>
      <c r="C188" s="24">
        <f>IFERROR(B188*(1+'Расчет пенсии'!$B$11)^((12*'Расчет пенсии'!$B$7-'Будущие взносы СФ'!A188)/12),0)</f>
        <v>0</v>
      </c>
      <c r="D188" s="11"/>
      <c r="E188" s="11"/>
    </row>
    <row r="189" spans="2:5" x14ac:dyDescent="0.25">
      <c r="B189" s="11" t="str">
        <f>IFERROR(IF(A189="","",Софинансирование!$A$8),0)</f>
        <v/>
      </c>
      <c r="C189" s="24">
        <f>IFERROR(B189*(1+'Расчет пенсии'!$B$11)^((12*'Расчет пенсии'!$B$7-'Будущие взносы СФ'!A189)/12),0)</f>
        <v>0</v>
      </c>
      <c r="D189" s="11"/>
      <c r="E189" s="11"/>
    </row>
    <row r="190" spans="2:5" x14ac:dyDescent="0.25">
      <c r="B190" s="11" t="str">
        <f>IFERROR(IF(A190="","",Софинансирование!$A$8),0)</f>
        <v/>
      </c>
      <c r="C190" s="24">
        <f>IFERROR(B190*(1+'Расчет пенсии'!$B$11)^((12*'Расчет пенсии'!$B$7-'Будущие взносы СФ'!A190)/12),0)</f>
        <v>0</v>
      </c>
      <c r="D190" s="11"/>
      <c r="E190" s="11"/>
    </row>
    <row r="191" spans="2:5" x14ac:dyDescent="0.25">
      <c r="B191" s="11" t="str">
        <f>IFERROR(IF(A191="","",Софинансирование!$A$8),0)</f>
        <v/>
      </c>
      <c r="C191" s="24">
        <f>IFERROR(B191*(1+'Расчет пенсии'!$B$11)^((12*'Расчет пенсии'!$B$7-'Будущие взносы СФ'!A191)/12),0)</f>
        <v>0</v>
      </c>
      <c r="D191" s="11"/>
      <c r="E191" s="11"/>
    </row>
    <row r="192" spans="2:5" x14ac:dyDescent="0.25">
      <c r="B192" s="11" t="str">
        <f>IFERROR(IF(A192="","",Софинансирование!$A$8),0)</f>
        <v/>
      </c>
      <c r="C192" s="24">
        <f>IFERROR(B192*(1+'Расчет пенсии'!$B$11)^((12*'Расчет пенсии'!$B$7-'Будущие взносы СФ'!A192)/12),0)</f>
        <v>0</v>
      </c>
      <c r="D192" s="11"/>
      <c r="E192" s="11"/>
    </row>
    <row r="193" spans="2:5" x14ac:dyDescent="0.25">
      <c r="B193" s="11" t="str">
        <f>IFERROR(IF(A193="","",Софинансирование!$A$8),0)</f>
        <v/>
      </c>
      <c r="C193" s="24">
        <f>IFERROR(B193*(1+'Расчет пенсии'!$B$11)^((12*'Расчет пенсии'!$B$7-'Будущие взносы СФ'!A193)/12),0)</f>
        <v>0</v>
      </c>
      <c r="D193" s="11"/>
      <c r="E193" s="11"/>
    </row>
    <row r="194" spans="2:5" x14ac:dyDescent="0.25">
      <c r="B194" s="11" t="str">
        <f>IFERROR(IF(A194="","",Софинансирование!$A$8),0)</f>
        <v/>
      </c>
      <c r="C194" s="24">
        <f>IFERROR(B194*(1+'Расчет пенсии'!$B$11)^((12*'Расчет пенсии'!$B$7-'Будущие взносы СФ'!A194)/12),0)</f>
        <v>0</v>
      </c>
      <c r="D194" s="11"/>
      <c r="E194" s="11"/>
    </row>
    <row r="195" spans="2:5" x14ac:dyDescent="0.25">
      <c r="B195" s="11" t="str">
        <f>IFERROR(IF(A195="","",Софинансирование!$A$8),0)</f>
        <v/>
      </c>
      <c r="C195" s="24">
        <f>IFERROR(B195*(1+'Расчет пенсии'!$B$11)^((12*'Расчет пенсии'!$B$7-'Будущие взносы СФ'!A195)/12),0)</f>
        <v>0</v>
      </c>
      <c r="D195" s="11"/>
      <c r="E195" s="11"/>
    </row>
    <row r="196" spans="2:5" x14ac:dyDescent="0.25">
      <c r="B196" s="11" t="str">
        <f>IFERROR(IF(A196="","",Софинансирование!$A$8),0)</f>
        <v/>
      </c>
      <c r="C196" s="24">
        <f>IFERROR(B196*(1+'Расчет пенсии'!$B$11)^((12*'Расчет пенсии'!$B$7-'Будущие взносы СФ'!A196)/12),0)</f>
        <v>0</v>
      </c>
      <c r="D196" s="11"/>
      <c r="E196" s="11"/>
    </row>
    <row r="197" spans="2:5" x14ac:dyDescent="0.25">
      <c r="B197" s="11" t="str">
        <f>IFERROR(IF(A197="","",Софинансирование!$A$8),0)</f>
        <v/>
      </c>
      <c r="C197" s="24">
        <f>IFERROR(B197*(1+'Расчет пенсии'!$B$11)^((12*'Расчет пенсии'!$B$7-'Будущие взносы СФ'!A197)/12),0)</f>
        <v>0</v>
      </c>
      <c r="D197" s="11"/>
      <c r="E197" s="11"/>
    </row>
    <row r="198" spans="2:5" x14ac:dyDescent="0.25">
      <c r="B198" s="11" t="str">
        <f>IFERROR(IF(A198="","",Софинансирование!$A$8),0)</f>
        <v/>
      </c>
      <c r="C198" s="24">
        <f>IFERROR(B198*(1+'Расчет пенсии'!$B$11)^((12*'Расчет пенсии'!$B$7-'Будущие взносы СФ'!A198)/12),0)</f>
        <v>0</v>
      </c>
      <c r="D198" s="11"/>
      <c r="E198" s="11"/>
    </row>
    <row r="199" spans="2:5" x14ac:dyDescent="0.25">
      <c r="B199" s="11" t="str">
        <f>IFERROR(IF(A199="","",Софинансирование!$A$8),0)</f>
        <v/>
      </c>
      <c r="C199" s="24">
        <f>IFERROR(B199*(1+'Расчет пенсии'!$B$11)^((12*'Расчет пенсии'!$B$7-'Будущие взносы СФ'!A199)/12),0)</f>
        <v>0</v>
      </c>
      <c r="D199" s="11"/>
      <c r="E199" s="11"/>
    </row>
    <row r="200" spans="2:5" x14ac:dyDescent="0.25">
      <c r="B200" s="11" t="str">
        <f>IFERROR(IF(A200="","",Софинансирование!$A$8),0)</f>
        <v/>
      </c>
      <c r="C200" s="24">
        <f>IFERROR(B200*(1+'Расчет пенсии'!$B$11)^((12*'Расчет пенсии'!$B$7-'Будущие взносы СФ'!A200)/12),0)</f>
        <v>0</v>
      </c>
      <c r="D200" s="11"/>
      <c r="E200" s="11"/>
    </row>
    <row r="201" spans="2:5" x14ac:dyDescent="0.25">
      <c r="B201" s="11" t="str">
        <f>IFERROR(IF(A201="","",Софинансирование!$A$8),0)</f>
        <v/>
      </c>
      <c r="C201" s="24">
        <f>IFERROR(B201*(1+'Расчет пенсии'!$B$11)^((12*'Расчет пенсии'!$B$7-'Будущие взносы СФ'!A201)/12),0)</f>
        <v>0</v>
      </c>
      <c r="D201" s="11"/>
      <c r="E201" s="11"/>
    </row>
    <row r="202" spans="2:5" x14ac:dyDescent="0.25">
      <c r="B202" s="11" t="str">
        <f>IFERROR(IF(A202="","",Софинансирование!$A$8),0)</f>
        <v/>
      </c>
      <c r="C202" s="24">
        <f>IFERROR(B202*(1+'Расчет пенсии'!$B$11)^((12*'Расчет пенсии'!$B$7-'Будущие взносы СФ'!A202)/12),0)</f>
        <v>0</v>
      </c>
      <c r="D202" s="11"/>
      <c r="E202" s="11"/>
    </row>
    <row r="203" spans="2:5" x14ac:dyDescent="0.25">
      <c r="B203" s="11" t="str">
        <f>IFERROR(IF(A203="","",Софинансирование!$A$8),0)</f>
        <v/>
      </c>
      <c r="C203" s="24">
        <f>IFERROR(B203*(1+'Расчет пенсии'!$B$11)^((12*'Расчет пенсии'!$B$7-'Будущие взносы СФ'!A203)/12),0)</f>
        <v>0</v>
      </c>
      <c r="D203" s="11"/>
      <c r="E203" s="11"/>
    </row>
    <row r="204" spans="2:5" x14ac:dyDescent="0.25">
      <c r="B204" s="11" t="str">
        <f>IFERROR(IF(A204="","",Софинансирование!$A$8),0)</f>
        <v/>
      </c>
      <c r="C204" s="24">
        <f>IFERROR(B204*(1+'Расчет пенсии'!$B$11)^((12*'Расчет пенсии'!$B$7-'Будущие взносы СФ'!A204)/12),0)</f>
        <v>0</v>
      </c>
      <c r="D204" s="11"/>
      <c r="E204" s="11"/>
    </row>
    <row r="205" spans="2:5" x14ac:dyDescent="0.25">
      <c r="B205" s="11" t="str">
        <f>IFERROR(IF(A205="","",Софинансирование!$A$8),0)</f>
        <v/>
      </c>
      <c r="C205" s="24">
        <f>IFERROR(B205*(1+'Расчет пенсии'!$B$11)^((12*'Расчет пенсии'!$B$7-'Будущие взносы СФ'!A205)/12),0)</f>
        <v>0</v>
      </c>
      <c r="D205" s="11"/>
      <c r="E205" s="11"/>
    </row>
    <row r="206" spans="2:5" x14ac:dyDescent="0.25">
      <c r="B206" s="11" t="str">
        <f>IFERROR(IF(A206="","",Софинансирование!$A$8),0)</f>
        <v/>
      </c>
      <c r="C206" s="24">
        <f>IFERROR(B206*(1+'Расчет пенсии'!$B$11)^((12*'Расчет пенсии'!$B$7-'Будущие взносы СФ'!A206)/12),0)</f>
        <v>0</v>
      </c>
      <c r="D206" s="11"/>
      <c r="E206" s="11"/>
    </row>
    <row r="207" spans="2:5" x14ac:dyDescent="0.25">
      <c r="B207" s="11" t="str">
        <f>IFERROR(IF(A207="","",Софинансирование!$A$8),0)</f>
        <v/>
      </c>
      <c r="C207" s="24">
        <f>IFERROR(B207*(1+'Расчет пенсии'!$B$11)^((12*'Расчет пенсии'!$B$7-'Будущие взносы СФ'!A207)/12),0)</f>
        <v>0</v>
      </c>
      <c r="D207" s="11"/>
      <c r="E207" s="11"/>
    </row>
    <row r="208" spans="2:5" x14ac:dyDescent="0.25">
      <c r="B208" s="11" t="str">
        <f>IFERROR(IF(A208="","",Софинансирование!$A$8),0)</f>
        <v/>
      </c>
      <c r="C208" s="24">
        <f>IFERROR(B208*(1+'Расчет пенсии'!$B$11)^((12*'Расчет пенсии'!$B$7-'Будущие взносы СФ'!A208)/12),0)</f>
        <v>0</v>
      </c>
      <c r="D208" s="11"/>
      <c r="E208" s="11"/>
    </row>
    <row r="209" spans="2:5" x14ac:dyDescent="0.25">
      <c r="B209" s="11" t="str">
        <f>IFERROR(IF(A209="","",Софинансирование!$A$8),0)</f>
        <v/>
      </c>
      <c r="C209" s="24">
        <f>IFERROR(B209*(1+'Расчет пенсии'!$B$11)^((12*'Расчет пенсии'!$B$7-'Будущие взносы СФ'!A209)/12),0)</f>
        <v>0</v>
      </c>
      <c r="D209" s="11"/>
      <c r="E209" s="11"/>
    </row>
    <row r="210" spans="2:5" x14ac:dyDescent="0.25">
      <c r="B210" s="11" t="str">
        <f>IFERROR(IF(A210="","",Софинансирование!$A$8),0)</f>
        <v/>
      </c>
      <c r="C210" s="24">
        <f>IFERROR(B210*(1+'Расчет пенсии'!$B$11)^((12*'Расчет пенсии'!$B$7-'Будущие взносы СФ'!A210)/12),0)</f>
        <v>0</v>
      </c>
      <c r="D210" s="11"/>
      <c r="E210" s="11"/>
    </row>
    <row r="211" spans="2:5" x14ac:dyDescent="0.25">
      <c r="B211" s="11" t="str">
        <f>IFERROR(IF(A211="","",Софинансирование!$A$8),0)</f>
        <v/>
      </c>
      <c r="C211" s="24">
        <f>IFERROR(B211*(1+'Расчет пенсии'!$B$11)^((12*'Расчет пенсии'!$B$7-'Будущие взносы СФ'!A211)/12),0)</f>
        <v>0</v>
      </c>
      <c r="D211" s="11"/>
      <c r="E211" s="11"/>
    </row>
    <row r="212" spans="2:5" x14ac:dyDescent="0.25">
      <c r="B212" s="11" t="str">
        <f>IFERROR(IF(A212="","",Софинансирование!$A$8),0)</f>
        <v/>
      </c>
      <c r="C212" s="24">
        <f>IFERROR(B212*(1+'Расчет пенсии'!$B$11)^((12*'Расчет пенсии'!$B$7-'Будущие взносы СФ'!A212)/12),0)</f>
        <v>0</v>
      </c>
      <c r="D212" s="11"/>
      <c r="E212" s="11"/>
    </row>
    <row r="213" spans="2:5" x14ac:dyDescent="0.25">
      <c r="B213" s="11" t="str">
        <f>IFERROR(IF(A213="","",Софинансирование!$A$8),0)</f>
        <v/>
      </c>
      <c r="C213" s="24">
        <f>IFERROR(B213*(1+'Расчет пенсии'!$B$11)^((12*'Расчет пенсии'!$B$7-'Будущие взносы СФ'!A213)/12),0)</f>
        <v>0</v>
      </c>
      <c r="D213" s="11"/>
      <c r="E213" s="11"/>
    </row>
    <row r="214" spans="2:5" x14ac:dyDescent="0.25">
      <c r="B214" s="11" t="str">
        <f>IFERROR(IF(A214="","",Софинансирование!$A$8),0)</f>
        <v/>
      </c>
      <c r="C214" s="24">
        <f>IFERROR(B214*(1+'Расчет пенсии'!$B$11)^((12*'Расчет пенсии'!$B$7-'Будущие взносы СФ'!A214)/12),0)</f>
        <v>0</v>
      </c>
      <c r="D214" s="11"/>
      <c r="E214" s="11"/>
    </row>
    <row r="215" spans="2:5" x14ac:dyDescent="0.25">
      <c r="B215" s="11" t="str">
        <f>IFERROR(IF(A215="","",Софинансирование!$A$8),0)</f>
        <v/>
      </c>
      <c r="C215" s="24">
        <f>IFERROR(B215*(1+'Расчет пенсии'!$B$11)^((12*'Расчет пенсии'!$B$7-'Будущие взносы СФ'!A215)/12),0)</f>
        <v>0</v>
      </c>
      <c r="D215" s="11"/>
      <c r="E215" s="11"/>
    </row>
    <row r="216" spans="2:5" x14ac:dyDescent="0.25">
      <c r="B216" s="11" t="str">
        <f>IFERROR(IF(A216="","",Софинансирование!$A$8),0)</f>
        <v/>
      </c>
      <c r="C216" s="24">
        <f>IFERROR(B216*(1+'Расчет пенсии'!$B$11)^((12*'Расчет пенсии'!$B$7-'Будущие взносы СФ'!A216)/12),0)</f>
        <v>0</v>
      </c>
      <c r="D216" s="11"/>
      <c r="E216" s="11"/>
    </row>
    <row r="217" spans="2:5" x14ac:dyDescent="0.25">
      <c r="B217" s="11" t="str">
        <f>IFERROR(IF(A217="","",Софинансирование!$A$8),0)</f>
        <v/>
      </c>
      <c r="C217" s="24">
        <f>IFERROR(B217*(1+'Расчет пенсии'!$B$11)^((12*'Расчет пенсии'!$B$7-'Будущие взносы СФ'!A217)/12),0)</f>
        <v>0</v>
      </c>
      <c r="D217" s="11"/>
      <c r="E217" s="11"/>
    </row>
    <row r="218" spans="2:5" x14ac:dyDescent="0.25">
      <c r="B218" s="11" t="str">
        <f>IFERROR(IF(A218="","",Софинансирование!$A$8),0)</f>
        <v/>
      </c>
      <c r="C218" s="24">
        <f>IFERROR(B218*(1+'Расчет пенсии'!$B$11)^((12*'Расчет пенсии'!$B$7-'Будущие взносы СФ'!A218)/12),0)</f>
        <v>0</v>
      </c>
      <c r="D218" s="11"/>
      <c r="E218" s="11"/>
    </row>
    <row r="219" spans="2:5" x14ac:dyDescent="0.25">
      <c r="B219" s="11" t="str">
        <f>IFERROR(IF(A219="","",Софинансирование!$A$8),0)</f>
        <v/>
      </c>
      <c r="C219" s="24">
        <f>IFERROR(B219*(1+'Расчет пенсии'!$B$11)^((12*'Расчет пенсии'!$B$7-'Будущие взносы СФ'!A219)/12),0)</f>
        <v>0</v>
      </c>
      <c r="D219" s="11"/>
      <c r="E219" s="11"/>
    </row>
    <row r="220" spans="2:5" x14ac:dyDescent="0.25">
      <c r="B220" s="11" t="str">
        <f>IFERROR(IF(A220="","",Софинансирование!$A$8),0)</f>
        <v/>
      </c>
      <c r="C220" s="24">
        <f>IFERROR(B220*(1+'Расчет пенсии'!$B$11)^((12*'Расчет пенсии'!$B$7-'Будущие взносы СФ'!A220)/12),0)</f>
        <v>0</v>
      </c>
      <c r="D220" s="11"/>
      <c r="E220" s="11"/>
    </row>
    <row r="221" spans="2:5" x14ac:dyDescent="0.25">
      <c r="B221" s="11" t="str">
        <f>IFERROR(IF(A221="","",Софинансирование!$A$8),0)</f>
        <v/>
      </c>
      <c r="C221" s="24">
        <f>IFERROR(B221*(1+'Расчет пенсии'!$B$11)^((12*'Расчет пенсии'!$B$7-'Будущие взносы СФ'!A221)/12),0)</f>
        <v>0</v>
      </c>
      <c r="D221" s="11"/>
      <c r="E221" s="11"/>
    </row>
    <row r="222" spans="2:5" x14ac:dyDescent="0.25">
      <c r="B222" s="11" t="str">
        <f>IFERROR(IF(A222="","",Софинансирование!$A$8),0)</f>
        <v/>
      </c>
      <c r="C222" s="24">
        <f>IFERROR(B222*(1+'Расчет пенсии'!$B$11)^((12*'Расчет пенсии'!$B$7-'Будущие взносы СФ'!A222)/12),0)</f>
        <v>0</v>
      </c>
      <c r="D222" s="11"/>
      <c r="E222" s="11"/>
    </row>
    <row r="223" spans="2:5" x14ac:dyDescent="0.25">
      <c r="B223" s="11" t="str">
        <f>IFERROR(IF(A223="","",Софинансирование!$A$8),0)</f>
        <v/>
      </c>
      <c r="C223" s="24">
        <f>IFERROR(B223*(1+'Расчет пенсии'!$B$11)^((12*'Расчет пенсии'!$B$7-'Будущие взносы СФ'!A223)/12),0)</f>
        <v>0</v>
      </c>
      <c r="D223" s="11"/>
      <c r="E223" s="11"/>
    </row>
    <row r="224" spans="2:5" x14ac:dyDescent="0.25">
      <c r="B224" s="11" t="str">
        <f>IFERROR(IF(A224="","",Софинансирование!$A$8),0)</f>
        <v/>
      </c>
      <c r="C224" s="24">
        <f>IFERROR(B224*(1+'Расчет пенсии'!$B$11)^((12*'Расчет пенсии'!$B$7-'Будущие взносы СФ'!A224)/12),0)</f>
        <v>0</v>
      </c>
      <c r="D224" s="11"/>
      <c r="E224" s="11"/>
    </row>
    <row r="225" spans="2:5" x14ac:dyDescent="0.25">
      <c r="B225" s="11" t="str">
        <f>IFERROR(IF(A225="","",Софинансирование!$A$8),0)</f>
        <v/>
      </c>
      <c r="C225" s="24">
        <f>IFERROR(B225*(1+'Расчет пенсии'!$B$11)^((12*'Расчет пенсии'!$B$7-'Будущие взносы СФ'!A225)/12),0)</f>
        <v>0</v>
      </c>
      <c r="D225" s="11"/>
      <c r="E225" s="11"/>
    </row>
    <row r="226" spans="2:5" x14ac:dyDescent="0.25">
      <c r="B226" s="11" t="str">
        <f>IFERROR(IF(A226="","",Софинансирование!$A$8),0)</f>
        <v/>
      </c>
      <c r="C226" s="24">
        <f>IFERROR(B226*(1+'Расчет пенсии'!$B$11)^((12*'Расчет пенсии'!$B$7-'Будущие взносы СФ'!A226)/12),0)</f>
        <v>0</v>
      </c>
      <c r="D226" s="11"/>
      <c r="E226" s="11"/>
    </row>
    <row r="227" spans="2:5" x14ac:dyDescent="0.25">
      <c r="B227" s="11" t="str">
        <f>IFERROR(IF(A227="","",Софинансирование!$A$8),0)</f>
        <v/>
      </c>
      <c r="C227" s="24">
        <f>IFERROR(B227*(1+'Расчет пенсии'!$B$11)^((12*'Расчет пенсии'!$B$7-'Будущие взносы СФ'!A227)/12),0)</f>
        <v>0</v>
      </c>
      <c r="D227" s="11"/>
      <c r="E227" s="11"/>
    </row>
    <row r="228" spans="2:5" x14ac:dyDescent="0.25">
      <c r="B228" s="11" t="str">
        <f>IFERROR(IF(A228="","",Софинансирование!$A$8),0)</f>
        <v/>
      </c>
      <c r="C228" s="24">
        <f>IFERROR(B228*(1+'Расчет пенсии'!$B$11)^((12*'Расчет пенсии'!$B$7-'Будущие взносы СФ'!A228)/12),0)</f>
        <v>0</v>
      </c>
      <c r="D228" s="11"/>
      <c r="E228" s="11"/>
    </row>
    <row r="229" spans="2:5" x14ac:dyDescent="0.25">
      <c r="B229" s="11" t="str">
        <f>IFERROR(IF(A229="","",Софинансирование!$A$8),0)</f>
        <v/>
      </c>
      <c r="C229" s="24">
        <f>IFERROR(B229*(1+'Расчет пенсии'!$B$11)^((12*'Расчет пенсии'!$B$7-'Будущие взносы СФ'!A229)/12),0)</f>
        <v>0</v>
      </c>
      <c r="D229" s="11"/>
      <c r="E229" s="11"/>
    </row>
    <row r="230" spans="2:5" x14ac:dyDescent="0.25">
      <c r="B230" s="11" t="str">
        <f>IFERROR(IF(A230="","",Софинансирование!$A$8),0)</f>
        <v/>
      </c>
      <c r="C230" s="24">
        <f>IFERROR(B230*(1+'Расчет пенсии'!$B$11)^((12*'Расчет пенсии'!$B$7-'Будущие взносы СФ'!A230)/12),0)</f>
        <v>0</v>
      </c>
      <c r="D230" s="11"/>
      <c r="E230" s="11"/>
    </row>
    <row r="231" spans="2:5" x14ac:dyDescent="0.25">
      <c r="B231" s="11" t="str">
        <f>IFERROR(IF(A231="","",Софинансирование!$A$8),0)</f>
        <v/>
      </c>
      <c r="C231" s="24">
        <f>IFERROR(B231*(1+'Расчет пенсии'!$B$11)^((12*'Расчет пенсии'!$B$7-'Будущие взносы СФ'!A231)/12),0)</f>
        <v>0</v>
      </c>
      <c r="D231" s="11"/>
      <c r="E231" s="11"/>
    </row>
    <row r="232" spans="2:5" x14ac:dyDescent="0.25">
      <c r="B232" s="11" t="str">
        <f>IFERROR(IF(A232="","",Софинансирование!$A$8),0)</f>
        <v/>
      </c>
      <c r="C232" s="24">
        <f>IFERROR(B232*(1+'Расчет пенсии'!$B$11)^((12*'Расчет пенсии'!$B$7-'Будущие взносы СФ'!A232)/12),0)</f>
        <v>0</v>
      </c>
      <c r="D232" s="11"/>
      <c r="E232" s="11"/>
    </row>
    <row r="233" spans="2:5" x14ac:dyDescent="0.25">
      <c r="B233" s="11" t="str">
        <f>IFERROR(IF(A233="","",Софинансирование!$A$8),0)</f>
        <v/>
      </c>
      <c r="C233" s="24">
        <f>IFERROR(B233*(1+'Расчет пенсии'!$B$11)^((12*'Расчет пенсии'!$B$7-'Будущие взносы СФ'!A233)/12),0)</f>
        <v>0</v>
      </c>
      <c r="D233" s="11"/>
      <c r="E233" s="11"/>
    </row>
    <row r="234" spans="2:5" x14ac:dyDescent="0.25">
      <c r="B234" s="11" t="str">
        <f>IFERROR(IF(A234="","",Софинансирование!$A$8),0)</f>
        <v/>
      </c>
      <c r="C234" s="24">
        <f>IFERROR(B234*(1+'Расчет пенсии'!$B$11)^((12*'Расчет пенсии'!$B$7-'Будущие взносы СФ'!A234)/12),0)</f>
        <v>0</v>
      </c>
      <c r="D234" s="11"/>
      <c r="E234" s="11"/>
    </row>
    <row r="235" spans="2:5" x14ac:dyDescent="0.25">
      <c r="B235" s="11" t="str">
        <f>IFERROR(IF(A235="","",Софинансирование!$A$8),0)</f>
        <v/>
      </c>
      <c r="C235" s="24">
        <f>IFERROR(B235*(1+'Расчет пенсии'!$B$11)^((12*'Расчет пенсии'!$B$7-'Будущие взносы СФ'!A235)/12),0)</f>
        <v>0</v>
      </c>
      <c r="D235" s="11"/>
      <c r="E235" s="11"/>
    </row>
    <row r="236" spans="2:5" x14ac:dyDescent="0.25">
      <c r="B236" s="11" t="str">
        <f>IFERROR(IF(A236="","",Софинансирование!$A$8),0)</f>
        <v/>
      </c>
      <c r="C236" s="24">
        <f>IFERROR(B236*(1+'Расчет пенсии'!$B$11)^((12*'Расчет пенсии'!$B$7-'Будущие взносы СФ'!A236)/12),0)</f>
        <v>0</v>
      </c>
      <c r="D236" s="11"/>
      <c r="E236" s="11"/>
    </row>
    <row r="237" spans="2:5" x14ac:dyDescent="0.25">
      <c r="B237" s="11" t="str">
        <f>IFERROR(IF(A237="","",Софинансирование!$A$8),0)</f>
        <v/>
      </c>
      <c r="C237" s="24">
        <f>IFERROR(B237*(1+'Расчет пенсии'!$B$11)^((12*'Расчет пенсии'!$B$7-'Будущие взносы СФ'!A237)/12),0)</f>
        <v>0</v>
      </c>
      <c r="D237" s="11"/>
      <c r="E237" s="11"/>
    </row>
    <row r="238" spans="2:5" x14ac:dyDescent="0.25">
      <c r="B238" s="11" t="str">
        <f>IFERROR(IF(A238="","",Софинансирование!$A$8),0)</f>
        <v/>
      </c>
      <c r="C238" s="24">
        <f>IFERROR(B238*(1+'Расчет пенсии'!$B$11)^((12*'Расчет пенсии'!$B$7-'Будущие взносы СФ'!A238)/12),0)</f>
        <v>0</v>
      </c>
      <c r="D238" s="11"/>
      <c r="E238" s="11"/>
    </row>
    <row r="239" spans="2:5" x14ac:dyDescent="0.25">
      <c r="B239" s="11" t="str">
        <f>IFERROR(IF(A239="","",Софинансирование!$A$8),0)</f>
        <v/>
      </c>
      <c r="C239" s="24">
        <f>IFERROR(B239*(1+'Расчет пенсии'!$B$11)^((12*'Расчет пенсии'!$B$7-'Будущие взносы СФ'!A239)/12),0)</f>
        <v>0</v>
      </c>
      <c r="D239" s="11"/>
      <c r="E239" s="11"/>
    </row>
    <row r="240" spans="2:5" x14ac:dyDescent="0.25">
      <c r="B240" s="11" t="str">
        <f>IFERROR(IF(A240="","",Софинансирование!$A$8),0)</f>
        <v/>
      </c>
      <c r="C240" s="24">
        <f>IFERROR(B240*(1+'Расчет пенсии'!$B$11)^((12*'Расчет пенсии'!$B$7-'Будущие взносы СФ'!A240)/12),0)</f>
        <v>0</v>
      </c>
      <c r="D240" s="11"/>
      <c r="E240" s="11"/>
    </row>
    <row r="241" spans="2:5" x14ac:dyDescent="0.25">
      <c r="B241" s="11" t="str">
        <f>IFERROR(IF(A241="","",Софинансирование!$A$8),0)</f>
        <v/>
      </c>
      <c r="C241" s="24">
        <f>IFERROR(B241*(1+'Расчет пенсии'!$B$11)^((12*'Расчет пенсии'!$B$7-'Будущие взносы СФ'!A241)/12),0)</f>
        <v>0</v>
      </c>
      <c r="D241" s="11"/>
      <c r="E241" s="11"/>
    </row>
    <row r="242" spans="2:5" x14ac:dyDescent="0.25">
      <c r="B242" s="11" t="str">
        <f>IFERROR(IF(A242="","",Софинансирование!$A$8),0)</f>
        <v/>
      </c>
      <c r="C242" s="24">
        <f>IFERROR(B242*(1+'Расчет пенсии'!$B$11)^((12*'Расчет пенсии'!$B$7-'Будущие взносы СФ'!A242)/12),0)</f>
        <v>0</v>
      </c>
      <c r="D242" s="11"/>
      <c r="E242" s="11"/>
    </row>
    <row r="243" spans="2:5" x14ac:dyDescent="0.25">
      <c r="B243" s="11" t="str">
        <f>IFERROR(IF(A243="","",Софинансирование!$A$8),0)</f>
        <v/>
      </c>
      <c r="C243" s="24">
        <f>IFERROR(B243*(1+'Расчет пенсии'!$B$11)^((12*'Расчет пенсии'!$B$7-'Будущие взносы СФ'!A243)/12),0)</f>
        <v>0</v>
      </c>
      <c r="D243" s="11"/>
      <c r="E243" s="11"/>
    </row>
    <row r="244" spans="2:5" x14ac:dyDescent="0.25">
      <c r="B244" s="11" t="str">
        <f>IFERROR(IF(A244="","",Софинансирование!$A$8),0)</f>
        <v/>
      </c>
      <c r="C244" s="24">
        <f>IFERROR(B244*(1+'Расчет пенсии'!$B$11)^((12*'Расчет пенсии'!$B$7-'Будущие взносы СФ'!A244)/12),0)</f>
        <v>0</v>
      </c>
      <c r="D244" s="11"/>
      <c r="E244" s="11"/>
    </row>
    <row r="245" spans="2:5" x14ac:dyDescent="0.25">
      <c r="B245" s="11" t="str">
        <f>IFERROR(IF(A245="","",Софинансирование!$A$8),0)</f>
        <v/>
      </c>
      <c r="C245" s="24">
        <f>IFERROR(B245*(1+'Расчет пенсии'!$B$11)^((12*'Расчет пенсии'!$B$7-'Будущие взносы СФ'!A245)/12),0)</f>
        <v>0</v>
      </c>
      <c r="D245" s="11"/>
      <c r="E245" s="11"/>
    </row>
    <row r="246" spans="2:5" x14ac:dyDescent="0.25">
      <c r="B246" s="11" t="str">
        <f>IFERROR(IF(A246="","",Софинансирование!$A$8),0)</f>
        <v/>
      </c>
      <c r="C246" s="24">
        <f>IFERROR(B246*(1+'Расчет пенсии'!$B$11)^((12*'Расчет пенсии'!$B$7-'Будущие взносы СФ'!A246)/12),0)</f>
        <v>0</v>
      </c>
      <c r="D246" s="11"/>
      <c r="E246" s="11"/>
    </row>
    <row r="247" spans="2:5" x14ac:dyDescent="0.25">
      <c r="B247" s="11" t="str">
        <f>IFERROR(IF(A247="","",Софинансирование!$A$8),0)</f>
        <v/>
      </c>
      <c r="C247" s="24">
        <f>IFERROR(B247*(1+'Расчет пенсии'!$B$11)^((12*'Расчет пенсии'!$B$7-'Будущие взносы СФ'!A247)/12),0)</f>
        <v>0</v>
      </c>
      <c r="D247" s="11"/>
      <c r="E247" s="11"/>
    </row>
    <row r="248" spans="2:5" x14ac:dyDescent="0.25">
      <c r="B248" s="11" t="str">
        <f>IFERROR(IF(A248="","",Софинансирование!$A$8),0)</f>
        <v/>
      </c>
      <c r="C248" s="24">
        <f>IFERROR(B248*(1+'Расчет пенсии'!$B$11)^((12*'Расчет пенсии'!$B$7-'Будущие взносы СФ'!A248)/12),0)</f>
        <v>0</v>
      </c>
      <c r="D248" s="11"/>
      <c r="E248" s="11"/>
    </row>
    <row r="249" spans="2:5" x14ac:dyDescent="0.25">
      <c r="B249" s="11" t="str">
        <f>IFERROR(IF(A249="","",Софинансирование!$A$8),0)</f>
        <v/>
      </c>
      <c r="C249" s="24">
        <f>IFERROR(B249*(1+'Расчет пенсии'!$B$11)^((12*'Расчет пенсии'!$B$7-'Будущие взносы СФ'!A249)/12),0)</f>
        <v>0</v>
      </c>
      <c r="D249" s="11"/>
      <c r="E249" s="11"/>
    </row>
    <row r="250" spans="2:5" x14ac:dyDescent="0.25">
      <c r="B250" s="11" t="str">
        <f>IFERROR(IF(A250="","",Софинансирование!$A$8),0)</f>
        <v/>
      </c>
      <c r="C250" s="24">
        <f>IFERROR(B250*(1+'Расчет пенсии'!$B$11)^((12*'Расчет пенсии'!$B$7-'Будущие взносы СФ'!A250)/12),0)</f>
        <v>0</v>
      </c>
      <c r="D250" s="11"/>
      <c r="E250" s="11"/>
    </row>
    <row r="251" spans="2:5" x14ac:dyDescent="0.25">
      <c r="B251" s="11" t="str">
        <f>IFERROR(IF(A251="","",Софинансирование!$A$8),0)</f>
        <v/>
      </c>
      <c r="C251" s="24">
        <f>IFERROR(B251*(1+'Расчет пенсии'!$B$11)^((12*'Расчет пенсии'!$B$7-'Будущие взносы СФ'!A251)/12),0)</f>
        <v>0</v>
      </c>
      <c r="D251" s="11"/>
      <c r="E251" s="11"/>
    </row>
    <row r="252" spans="2:5" x14ac:dyDescent="0.25">
      <c r="B252" s="11" t="str">
        <f>IFERROR(IF(A252="","",Софинансирование!$A$8),0)</f>
        <v/>
      </c>
      <c r="C252" s="24">
        <f>IFERROR(B252*(1+'Расчет пенсии'!$B$11)^((12*'Расчет пенсии'!$B$7-'Будущие взносы СФ'!A252)/12),0)</f>
        <v>0</v>
      </c>
      <c r="D252" s="11"/>
      <c r="E252" s="11"/>
    </row>
    <row r="253" spans="2:5" x14ac:dyDescent="0.25">
      <c r="B253" s="11" t="str">
        <f>IFERROR(IF(A253="","",Софинансирование!$A$8),0)</f>
        <v/>
      </c>
      <c r="C253" s="24">
        <f>IFERROR(B253*(1+'Расчет пенсии'!$B$11)^((12*'Расчет пенсии'!$B$7-'Будущие взносы СФ'!A253)/12),0)</f>
        <v>0</v>
      </c>
      <c r="D253" s="11"/>
      <c r="E253" s="11"/>
    </row>
    <row r="254" spans="2:5" x14ac:dyDescent="0.25">
      <c r="B254" s="11" t="str">
        <f>IFERROR(IF(A254="","",Софинансирование!$A$8),0)</f>
        <v/>
      </c>
      <c r="C254" s="24">
        <f>IFERROR(B254*(1+'Расчет пенсии'!$B$11)^((12*'Расчет пенсии'!$B$7-'Будущие взносы СФ'!A254)/12),0)</f>
        <v>0</v>
      </c>
      <c r="D254" s="11"/>
      <c r="E254" s="11"/>
    </row>
    <row r="255" spans="2:5" x14ac:dyDescent="0.25">
      <c r="B255" s="11" t="str">
        <f>IFERROR(IF(A255="","",Софинансирование!$A$8),0)</f>
        <v/>
      </c>
      <c r="C255" s="24">
        <f>IFERROR(B255*(1+'Расчет пенсии'!$B$11)^((12*'Расчет пенсии'!$B$7-'Будущие взносы СФ'!A255)/12),0)</f>
        <v>0</v>
      </c>
      <c r="D255" s="11"/>
      <c r="E255" s="11"/>
    </row>
    <row r="256" spans="2:5" x14ac:dyDescent="0.25">
      <c r="B256" s="11" t="str">
        <f>IFERROR(IF(A256="","",Софинансирование!$A$8),0)</f>
        <v/>
      </c>
      <c r="C256" s="24">
        <f>IFERROR(B256*(1+'Расчет пенсии'!$B$11)^((12*'Расчет пенсии'!$B$7-'Будущие взносы СФ'!A256)/12),0)</f>
        <v>0</v>
      </c>
      <c r="D256" s="11"/>
      <c r="E256" s="11"/>
    </row>
    <row r="257" spans="2:5" x14ac:dyDescent="0.25">
      <c r="B257" s="11" t="str">
        <f>IFERROR(IF(A257="","",Софинансирование!$A$8),0)</f>
        <v/>
      </c>
      <c r="C257" s="24">
        <f>IFERROR(B257*(1+'Расчет пенсии'!$B$11)^((12*'Расчет пенсии'!$B$7-'Будущие взносы СФ'!A257)/12),0)</f>
        <v>0</v>
      </c>
      <c r="D257" s="11"/>
      <c r="E257" s="11"/>
    </row>
    <row r="258" spans="2:5" x14ac:dyDescent="0.25">
      <c r="B258" s="11" t="str">
        <f>IFERROR(IF(A258="","",Софинансирование!$A$8),0)</f>
        <v/>
      </c>
      <c r="C258" s="24">
        <f>IFERROR(B258*(1+'Расчет пенсии'!$B$11)^((12*'Расчет пенсии'!$B$7-'Будущие взносы СФ'!A258)/12),0)</f>
        <v>0</v>
      </c>
      <c r="D258" s="11"/>
      <c r="E258" s="11"/>
    </row>
    <row r="259" spans="2:5" x14ac:dyDescent="0.25">
      <c r="B259" s="11" t="str">
        <f>IFERROR(IF(A259="","",Софинансирование!$A$8),0)</f>
        <v/>
      </c>
      <c r="C259" s="24">
        <f>IFERROR(B259*(1+'Расчет пенсии'!$B$11)^((12*'Расчет пенсии'!$B$7-'Будущие взносы СФ'!A259)/12),0)</f>
        <v>0</v>
      </c>
      <c r="D259" s="11"/>
      <c r="E259" s="11"/>
    </row>
    <row r="260" spans="2:5" x14ac:dyDescent="0.25">
      <c r="B260" s="11" t="str">
        <f>IFERROR(IF(A260="","",Софинансирование!$A$8),0)</f>
        <v/>
      </c>
      <c r="C260" s="24">
        <f>IFERROR(B260*(1+'Расчет пенсии'!$B$11)^((12*'Расчет пенсии'!$B$7-'Будущие взносы СФ'!A260)/12),0)</f>
        <v>0</v>
      </c>
      <c r="D260" s="11"/>
      <c r="E260" s="11"/>
    </row>
    <row r="261" spans="2:5" x14ac:dyDescent="0.25">
      <c r="B261" s="11" t="str">
        <f>IFERROR(IF(A261="","",Софинансирование!$A$8),0)</f>
        <v/>
      </c>
      <c r="C261" s="24">
        <f>IFERROR(B261*(1+'Расчет пенсии'!$B$11)^((12*'Расчет пенсии'!$B$7-'Будущие взносы СФ'!A261)/12),0)</f>
        <v>0</v>
      </c>
      <c r="D261" s="11"/>
      <c r="E261" s="11"/>
    </row>
    <row r="262" spans="2:5" x14ac:dyDescent="0.25">
      <c r="B262" s="11" t="str">
        <f>IFERROR(IF(A262="","",Софинансирование!$A$8),0)</f>
        <v/>
      </c>
      <c r="C262" s="24">
        <f>IFERROR(B262*(1+'Расчет пенсии'!$B$11)^((12*'Расчет пенсии'!$B$7-'Будущие взносы СФ'!A262)/12),0)</f>
        <v>0</v>
      </c>
      <c r="D262" s="11"/>
      <c r="E262" s="11"/>
    </row>
    <row r="263" spans="2:5" x14ac:dyDescent="0.25">
      <c r="B263" s="11" t="str">
        <f>IFERROR(IF(A263="","",Софинансирование!$A$8),0)</f>
        <v/>
      </c>
      <c r="C263" s="24">
        <f>IFERROR(B263*(1+'Расчет пенсии'!$B$11)^((12*'Расчет пенсии'!$B$7-'Будущие взносы СФ'!A263)/12),0)</f>
        <v>0</v>
      </c>
      <c r="D263" s="11"/>
      <c r="E263" s="11"/>
    </row>
    <row r="264" spans="2:5" x14ac:dyDescent="0.25">
      <c r="B264" s="11" t="str">
        <f>IFERROR(IF(A264="","",Софинансирование!$A$8),0)</f>
        <v/>
      </c>
      <c r="C264" s="24">
        <f>IFERROR(B264*(1+'Расчет пенсии'!$B$11)^((12*'Расчет пенсии'!$B$7-'Будущие взносы СФ'!A264)/12),0)</f>
        <v>0</v>
      </c>
      <c r="D264" s="11"/>
      <c r="E264" s="11"/>
    </row>
    <row r="265" spans="2:5" x14ac:dyDescent="0.25">
      <c r="B265" s="11" t="str">
        <f>IFERROR(IF(A265="","",Софинансирование!$A$8),0)</f>
        <v/>
      </c>
      <c r="C265" s="24">
        <f>IFERROR(B265*(1+'Расчет пенсии'!$B$11)^((12*'Расчет пенсии'!$B$7-'Будущие взносы СФ'!A265)/12),0)</f>
        <v>0</v>
      </c>
      <c r="D265" s="11"/>
      <c r="E265" s="11"/>
    </row>
    <row r="266" spans="2:5" x14ac:dyDescent="0.25">
      <c r="B266" s="11" t="str">
        <f>IFERROR(IF(A266="","",Софинансирование!$A$8),0)</f>
        <v/>
      </c>
      <c r="C266" s="24">
        <f>IFERROR(B266*(1+'Расчет пенсии'!$B$11)^((12*'Расчет пенсии'!$B$7-'Будущие взносы СФ'!A266)/12),0)</f>
        <v>0</v>
      </c>
      <c r="D266" s="11"/>
      <c r="E266" s="11"/>
    </row>
    <row r="267" spans="2:5" x14ac:dyDescent="0.25">
      <c r="B267" s="11" t="str">
        <f>IFERROR(IF(A267="","",Софинансирование!$A$8),0)</f>
        <v/>
      </c>
      <c r="C267" s="24">
        <f>IFERROR(B267*(1+'Расчет пенсии'!$B$11)^((12*'Расчет пенсии'!$B$7-'Будущие взносы СФ'!A267)/12),0)</f>
        <v>0</v>
      </c>
      <c r="D267" s="11"/>
      <c r="E267" s="11"/>
    </row>
    <row r="268" spans="2:5" x14ac:dyDescent="0.25">
      <c r="B268" s="11" t="str">
        <f>IFERROR(IF(A268="","",Софинансирование!$A$8),0)</f>
        <v/>
      </c>
      <c r="C268" s="24">
        <f>IFERROR(B268*(1+'Расчет пенсии'!$B$11)^((12*'Расчет пенсии'!$B$7-'Будущие взносы СФ'!A268)/12),0)</f>
        <v>0</v>
      </c>
      <c r="D268" s="11"/>
      <c r="E268" s="11"/>
    </row>
    <row r="269" spans="2:5" x14ac:dyDescent="0.25">
      <c r="B269" s="11" t="str">
        <f>IFERROR(IF(A269="","",Софинансирование!$A$8),0)</f>
        <v/>
      </c>
      <c r="C269" s="24">
        <f>IFERROR(B269*(1+'Расчет пенсии'!$B$11)^((12*'Расчет пенсии'!$B$7-'Будущие взносы СФ'!A269)/12),0)</f>
        <v>0</v>
      </c>
      <c r="D269" s="11"/>
      <c r="E269" s="11"/>
    </row>
    <row r="270" spans="2:5" x14ac:dyDescent="0.25">
      <c r="B270" s="11" t="str">
        <f>IFERROR(IF(A270="","",Софинансирование!$A$8),0)</f>
        <v/>
      </c>
      <c r="C270" s="24">
        <f>IFERROR(B270*(1+'Расчет пенсии'!$B$11)^((12*'Расчет пенсии'!$B$7-'Будущие взносы СФ'!A270)/12),0)</f>
        <v>0</v>
      </c>
      <c r="D270" s="11"/>
      <c r="E270" s="11"/>
    </row>
    <row r="271" spans="2:5" x14ac:dyDescent="0.25">
      <c r="B271" s="11" t="str">
        <f>IFERROR(IF(A271="","",Софинансирование!$A$8),0)</f>
        <v/>
      </c>
      <c r="C271" s="24">
        <f>IFERROR(B271*(1+'Расчет пенсии'!$B$11)^((12*'Расчет пенсии'!$B$7-'Будущие взносы СФ'!A271)/12),0)</f>
        <v>0</v>
      </c>
      <c r="D271" s="11"/>
      <c r="E271" s="11"/>
    </row>
    <row r="272" spans="2:5" x14ac:dyDescent="0.25">
      <c r="B272" s="11" t="str">
        <f>IFERROR(IF(A272="","",Софинансирование!$A$8),0)</f>
        <v/>
      </c>
      <c r="C272" s="24">
        <f>IFERROR(B272*(1+'Расчет пенсии'!$B$11)^((12*'Расчет пенсии'!$B$7-'Будущие взносы СФ'!A272)/12),0)</f>
        <v>0</v>
      </c>
      <c r="D272" s="11"/>
      <c r="E272" s="11"/>
    </row>
    <row r="273" spans="2:5" x14ac:dyDescent="0.25">
      <c r="B273" s="11" t="str">
        <f>IFERROR(IF(A273="","",Софинансирование!$A$8),0)</f>
        <v/>
      </c>
      <c r="C273" s="24">
        <f>IFERROR(B273*(1+'Расчет пенсии'!$B$11)^((12*'Расчет пенсии'!$B$7-'Будущие взносы СФ'!A273)/12),0)</f>
        <v>0</v>
      </c>
      <c r="D273" s="11"/>
      <c r="E273" s="11"/>
    </row>
    <row r="274" spans="2:5" x14ac:dyDescent="0.25">
      <c r="B274" s="11" t="str">
        <f>IFERROR(IF(A274="","",Софинансирование!$A$8),0)</f>
        <v/>
      </c>
      <c r="C274" s="24">
        <f>IFERROR(B274*(1+'Расчет пенсии'!$B$11)^((12*'Расчет пенсии'!$B$7-'Будущие взносы СФ'!A274)/12),0)</f>
        <v>0</v>
      </c>
      <c r="D274" s="11"/>
      <c r="E274" s="11"/>
    </row>
    <row r="275" spans="2:5" x14ac:dyDescent="0.25">
      <c r="B275" s="11" t="str">
        <f>IFERROR(IF(A275="","",Софинансирование!$A$8),0)</f>
        <v/>
      </c>
      <c r="C275" s="24">
        <f>IFERROR(B275*(1+'Расчет пенсии'!$B$11)^((12*'Расчет пенсии'!$B$7-'Будущие взносы СФ'!A275)/12),0)</f>
        <v>0</v>
      </c>
      <c r="D275" s="11"/>
      <c r="E275" s="11"/>
    </row>
    <row r="276" spans="2:5" x14ac:dyDescent="0.25">
      <c r="B276" s="11" t="str">
        <f>IFERROR(IF(A276="","",Софинансирование!$A$8),0)</f>
        <v/>
      </c>
      <c r="C276" s="24">
        <f>IFERROR(B276*(1+'Расчет пенсии'!$B$11)^((12*'Расчет пенсии'!$B$7-'Будущие взносы СФ'!A276)/12),0)</f>
        <v>0</v>
      </c>
      <c r="D276" s="11"/>
      <c r="E276" s="11"/>
    </row>
    <row r="277" spans="2:5" x14ac:dyDescent="0.25">
      <c r="B277" s="11" t="str">
        <f>IFERROR(IF(A277="","",Софинансирование!$A$8),0)</f>
        <v/>
      </c>
      <c r="C277" s="24">
        <f>IFERROR(B277*(1+'Расчет пенсии'!$B$11)^((12*'Расчет пенсии'!$B$7-'Будущие взносы СФ'!A277)/12),0)</f>
        <v>0</v>
      </c>
      <c r="D277" s="11"/>
      <c r="E277" s="11"/>
    </row>
    <row r="278" spans="2:5" x14ac:dyDescent="0.25">
      <c r="B278" s="11" t="str">
        <f>IFERROR(IF(A278="","",Софинансирование!$A$8),0)</f>
        <v/>
      </c>
      <c r="C278" s="24">
        <f>IFERROR(B278*(1+'Расчет пенсии'!$B$11)^((12*'Расчет пенсии'!$B$7-'Будущие взносы СФ'!A278)/12),0)</f>
        <v>0</v>
      </c>
      <c r="D278" s="11"/>
      <c r="E278" s="11"/>
    </row>
    <row r="279" spans="2:5" x14ac:dyDescent="0.25">
      <c r="B279" s="11" t="str">
        <f>IFERROR(IF(A279="","",Софинансирование!$A$8),0)</f>
        <v/>
      </c>
      <c r="C279" s="24">
        <f>IFERROR(B279*(1+'Расчет пенсии'!$B$11)^((12*'Расчет пенсии'!$B$7-'Будущие взносы СФ'!A279)/12),0)</f>
        <v>0</v>
      </c>
      <c r="D279" s="11"/>
      <c r="E279" s="11"/>
    </row>
    <row r="280" spans="2:5" x14ac:dyDescent="0.25">
      <c r="B280" s="11" t="str">
        <f>IFERROR(IF(A280="","",Софинансирование!$A$8),0)</f>
        <v/>
      </c>
      <c r="C280" s="24">
        <f>IFERROR(B280*(1+'Расчет пенсии'!$B$11)^((12*'Расчет пенсии'!$B$7-'Будущие взносы СФ'!A280)/12),0)</f>
        <v>0</v>
      </c>
      <c r="D280" s="11"/>
      <c r="E280" s="11"/>
    </row>
    <row r="281" spans="2:5" x14ac:dyDescent="0.25">
      <c r="B281" s="11" t="str">
        <f>IFERROR(IF(A281="","",Софинансирование!$A$8),0)</f>
        <v/>
      </c>
      <c r="C281" s="24">
        <f>IFERROR(B281*(1+'Расчет пенсии'!$B$11)^((12*'Расчет пенсии'!$B$7-'Будущие взносы СФ'!A281)/12),0)</f>
        <v>0</v>
      </c>
      <c r="D281" s="11"/>
      <c r="E281" s="11"/>
    </row>
    <row r="282" spans="2:5" x14ac:dyDescent="0.25">
      <c r="B282" s="11" t="str">
        <f>IFERROR(IF(A282="","",Софинансирование!$A$8),0)</f>
        <v/>
      </c>
      <c r="C282" s="24">
        <f>IFERROR(B282*(1+'Расчет пенсии'!$B$11)^((12*'Расчет пенсии'!$B$7-'Будущие взносы СФ'!A282)/12),0)</f>
        <v>0</v>
      </c>
      <c r="D282" s="11"/>
      <c r="E282" s="11"/>
    </row>
    <row r="283" spans="2:5" x14ac:dyDescent="0.25">
      <c r="B283" s="11" t="str">
        <f>IFERROR(IF(A283="","",Софинансирование!$A$8),0)</f>
        <v/>
      </c>
      <c r="C283" s="24">
        <f>IFERROR(B283*(1+'Расчет пенсии'!$B$11)^((12*'Расчет пенсии'!$B$7-'Будущие взносы СФ'!A283)/12),0)</f>
        <v>0</v>
      </c>
      <c r="D283" s="11"/>
      <c r="E283" s="11"/>
    </row>
    <row r="284" spans="2:5" x14ac:dyDescent="0.25">
      <c r="B284" s="11" t="str">
        <f>IFERROR(IF(A284="","",Софинансирование!$A$8),0)</f>
        <v/>
      </c>
      <c r="C284" s="24">
        <f>IFERROR(B284*(1+'Расчет пенсии'!$B$11)^((12*'Расчет пенсии'!$B$7-'Будущие взносы СФ'!A284)/12),0)</f>
        <v>0</v>
      </c>
      <c r="D284" s="11"/>
      <c r="E284" s="11"/>
    </row>
    <row r="285" spans="2:5" x14ac:dyDescent="0.25">
      <c r="B285" s="11" t="str">
        <f>IFERROR(IF(A285="","",Софинансирование!$A$8),0)</f>
        <v/>
      </c>
      <c r="C285" s="24">
        <f>IFERROR(B285*(1+'Расчет пенсии'!$B$11)^((12*'Расчет пенсии'!$B$7-'Будущие взносы СФ'!A285)/12),0)</f>
        <v>0</v>
      </c>
      <c r="D285" s="11"/>
      <c r="E285" s="11"/>
    </row>
    <row r="286" spans="2:5" x14ac:dyDescent="0.25">
      <c r="B286" s="11" t="str">
        <f>IFERROR(IF(A286="","",Софинансирование!$A$8),0)</f>
        <v/>
      </c>
      <c r="C286" s="24">
        <f>IFERROR(B286*(1+'Расчет пенсии'!$B$11)^((12*'Расчет пенсии'!$B$7-'Будущие взносы СФ'!A286)/12),0)</f>
        <v>0</v>
      </c>
      <c r="D286" s="11"/>
      <c r="E286" s="11"/>
    </row>
    <row r="287" spans="2:5" x14ac:dyDescent="0.25">
      <c r="B287" s="11" t="str">
        <f>IFERROR(IF(A287="","",Софинансирование!$A$8),0)</f>
        <v/>
      </c>
      <c r="C287" s="24">
        <f>IFERROR(B287*(1+'Расчет пенсии'!$B$11)^((12*'Расчет пенсии'!$B$7-'Будущие взносы СФ'!A287)/12),0)</f>
        <v>0</v>
      </c>
      <c r="D287" s="11"/>
      <c r="E287" s="11"/>
    </row>
    <row r="288" spans="2:5" x14ac:dyDescent="0.25">
      <c r="B288" s="11" t="str">
        <f>IFERROR(IF(A288="","",Софинансирование!$A$8),0)</f>
        <v/>
      </c>
      <c r="C288" s="24">
        <f>IFERROR(B288*(1+'Расчет пенсии'!$B$11)^((12*'Расчет пенсии'!$B$7-'Будущие взносы СФ'!A288)/12),0)</f>
        <v>0</v>
      </c>
      <c r="D288" s="11"/>
      <c r="E288" s="11"/>
    </row>
    <row r="289" spans="2:5" x14ac:dyDescent="0.25">
      <c r="B289" s="11" t="str">
        <f>IFERROR(IF(A289="","",Софинансирование!$A$8),0)</f>
        <v/>
      </c>
      <c r="C289" s="24">
        <f>IFERROR(B289*(1+'Расчет пенсии'!$B$11)^((12*'Расчет пенсии'!$B$7-'Будущие взносы СФ'!A289)/12),0)</f>
        <v>0</v>
      </c>
      <c r="D289" s="11"/>
      <c r="E289" s="11"/>
    </row>
    <row r="290" spans="2:5" x14ac:dyDescent="0.25">
      <c r="B290" s="11" t="str">
        <f>IFERROR(IF(A290="","",Софинансирование!$A$8),0)</f>
        <v/>
      </c>
      <c r="C290" s="24">
        <f>IFERROR(B290*(1+'Расчет пенсии'!$B$11)^((12*'Расчет пенсии'!$B$7-'Будущие взносы СФ'!A290)/12),0)</f>
        <v>0</v>
      </c>
      <c r="D290" s="11"/>
      <c r="E290" s="11"/>
    </row>
    <row r="291" spans="2:5" x14ac:dyDescent="0.25">
      <c r="B291" s="11" t="str">
        <f>IFERROR(IF(A291="","",Софинансирование!$A$8),0)</f>
        <v/>
      </c>
      <c r="C291" s="24">
        <f>IFERROR(B291*(1+'Расчет пенсии'!$B$11)^((12*'Расчет пенсии'!$B$7-'Будущие взносы СФ'!A291)/12),0)</f>
        <v>0</v>
      </c>
      <c r="D291" s="11"/>
      <c r="E291" s="11"/>
    </row>
    <row r="292" spans="2:5" x14ac:dyDescent="0.25">
      <c r="B292" s="11" t="str">
        <f>IFERROR(IF(A292="","",Софинансирование!$A$8),0)</f>
        <v/>
      </c>
      <c r="C292" s="24">
        <f>IFERROR(B292*(1+'Расчет пенсии'!$B$11)^((12*'Расчет пенсии'!$B$7-'Будущие взносы СФ'!A292)/12),0)</f>
        <v>0</v>
      </c>
      <c r="D292" s="11"/>
      <c r="E292" s="11"/>
    </row>
    <row r="293" spans="2:5" x14ac:dyDescent="0.25">
      <c r="B293" s="11" t="str">
        <f>IFERROR(IF(A293="","",Софинансирование!$A$8),0)</f>
        <v/>
      </c>
      <c r="C293" s="24">
        <f>IFERROR(B293*(1+'Расчет пенсии'!$B$11)^((12*'Расчет пенсии'!$B$7-'Будущие взносы СФ'!A293)/12),0)</f>
        <v>0</v>
      </c>
      <c r="D293" s="11"/>
      <c r="E293" s="11"/>
    </row>
    <row r="294" spans="2:5" x14ac:dyDescent="0.25">
      <c r="B294" s="11" t="str">
        <f>IFERROR(IF(A294="","",Софинансирование!$A$8),0)</f>
        <v/>
      </c>
      <c r="C294" s="24">
        <f>IFERROR(B294*(1+'Расчет пенсии'!$B$11)^((12*'Расчет пенсии'!$B$7-'Будущие взносы СФ'!A294)/12),0)</f>
        <v>0</v>
      </c>
      <c r="D294" s="11"/>
      <c r="E294" s="11"/>
    </row>
    <row r="295" spans="2:5" x14ac:dyDescent="0.25">
      <c r="B295" s="11" t="str">
        <f>IFERROR(IF(A295="","",Софинансирование!$A$8),0)</f>
        <v/>
      </c>
      <c r="C295" s="24">
        <f>IFERROR(B295*(1+'Расчет пенсии'!$B$11)^((12*'Расчет пенсии'!$B$7-'Будущие взносы СФ'!A295)/12),0)</f>
        <v>0</v>
      </c>
      <c r="D295" s="11"/>
      <c r="E295" s="11"/>
    </row>
    <row r="296" spans="2:5" x14ac:dyDescent="0.25">
      <c r="B296" s="11" t="str">
        <f>IFERROR(IF(A296="","",Софинансирование!$A$8),0)</f>
        <v/>
      </c>
      <c r="C296" s="24">
        <f>IFERROR(B296*(1+'Расчет пенсии'!$B$11)^((12*'Расчет пенсии'!$B$7-'Будущие взносы СФ'!A296)/12),0)</f>
        <v>0</v>
      </c>
      <c r="D296" s="11"/>
      <c r="E296" s="11"/>
    </row>
    <row r="297" spans="2:5" x14ac:dyDescent="0.25">
      <c r="B297" s="11" t="str">
        <f>IFERROR(IF(A297="","",Софинансирование!$A$8),0)</f>
        <v/>
      </c>
      <c r="C297" s="24">
        <f>IFERROR(B297*(1+'Расчет пенсии'!$B$11)^((12*'Расчет пенсии'!$B$7-'Будущие взносы СФ'!A297)/12),0)</f>
        <v>0</v>
      </c>
      <c r="D297" s="11"/>
      <c r="E297" s="11"/>
    </row>
    <row r="298" spans="2:5" x14ac:dyDescent="0.25">
      <c r="B298" s="11" t="str">
        <f>IFERROR(IF(A298="","",Софинансирование!$A$8),0)</f>
        <v/>
      </c>
      <c r="C298" s="24">
        <f>IFERROR(B298*(1+'Расчет пенсии'!$B$11)^((12*'Расчет пенсии'!$B$7-'Будущие взносы СФ'!A298)/12),0)</f>
        <v>0</v>
      </c>
      <c r="D298" s="11"/>
      <c r="E298" s="11"/>
    </row>
    <row r="299" spans="2:5" x14ac:dyDescent="0.25">
      <c r="B299" s="11" t="str">
        <f>IFERROR(IF(A299="","",Софинансирование!$A$8),0)</f>
        <v/>
      </c>
      <c r="C299" s="24">
        <f>IFERROR(B299*(1+'Расчет пенсии'!$B$11)^((12*'Расчет пенсии'!$B$7-'Будущие взносы СФ'!A299)/12),0)</f>
        <v>0</v>
      </c>
      <c r="D299" s="11"/>
      <c r="E299" s="11"/>
    </row>
    <row r="300" spans="2:5" x14ac:dyDescent="0.25">
      <c r="B300" s="11" t="str">
        <f>IFERROR(IF(A300="","",Софинансирование!$A$8),0)</f>
        <v/>
      </c>
      <c r="C300" s="24">
        <f>IFERROR(B300*(1+'Расчет пенсии'!$B$11)^((12*'Расчет пенсии'!$B$7-'Будущие взносы СФ'!A300)/12),0)</f>
        <v>0</v>
      </c>
      <c r="D300" s="11"/>
      <c r="E300" s="11"/>
    </row>
    <row r="301" spans="2:5" x14ac:dyDescent="0.25">
      <c r="B301" s="11" t="str">
        <f>IFERROR(IF(A301="","",Софинансирование!$A$8),0)</f>
        <v/>
      </c>
      <c r="C301" s="24">
        <f>IFERROR(B301*(1+'Расчет пенсии'!$B$11)^((12*'Расчет пенсии'!$B$7-'Будущие взносы СФ'!A301)/12),0)</f>
        <v>0</v>
      </c>
      <c r="D301" s="11"/>
      <c r="E301" s="11"/>
    </row>
    <row r="302" spans="2:5" x14ac:dyDescent="0.25">
      <c r="B302" s="11" t="str">
        <f>IFERROR(IF(A302="","",Софинансирование!$A$8),0)</f>
        <v/>
      </c>
      <c r="C302" s="24">
        <f>IFERROR(B302*(1+'Расчет пенсии'!$B$11)^((12*'Расчет пенсии'!$B$7-'Будущие взносы СФ'!A302)/12),0)</f>
        <v>0</v>
      </c>
      <c r="D302" s="11"/>
      <c r="E302" s="11"/>
    </row>
    <row r="303" spans="2:5" x14ac:dyDescent="0.25">
      <c r="B303" s="11" t="str">
        <f>IFERROR(IF(A303="","",Софинансирование!$A$8),0)</f>
        <v/>
      </c>
      <c r="C303" s="24">
        <f>IFERROR(B303*(1+'Расчет пенсии'!$B$11)^((12*'Расчет пенсии'!$B$7-'Будущие взносы СФ'!A303)/12),0)</f>
        <v>0</v>
      </c>
    </row>
    <row r="304" spans="2:5" x14ac:dyDescent="0.25">
      <c r="B304" s="11" t="str">
        <f>IFERROR(IF(A304="","",Софинансирование!$A$8),0)</f>
        <v/>
      </c>
      <c r="C304" s="24">
        <f>IFERROR(B304*(1+'Расчет пенсии'!$B$11)^((12*'Расчет пенсии'!$B$7-'Будущие взносы СФ'!A304)/12),0)</f>
        <v>0</v>
      </c>
    </row>
    <row r="305" spans="2:3" x14ac:dyDescent="0.25">
      <c r="B305" s="11" t="str">
        <f>IFERROR(IF(A305="","",Софинансирование!$A$8),0)</f>
        <v/>
      </c>
      <c r="C305" s="24">
        <f>IFERROR(B305*(1+'Расчет пенсии'!$B$11)^((12*'Расчет пенсии'!$B$7-'Будущие взносы СФ'!A305)/12),0)</f>
        <v>0</v>
      </c>
    </row>
    <row r="306" spans="2:3" x14ac:dyDescent="0.25">
      <c r="B306" s="11" t="str">
        <f>IFERROR(IF(A306="","",Софинансирование!$A$8),0)</f>
        <v/>
      </c>
      <c r="C306" s="24">
        <f>IFERROR(B306*(1+'Расчет пенсии'!$B$11)^((12*'Расчет пенсии'!$B$7-'Будущие взносы СФ'!A306)/12),0)</f>
        <v>0</v>
      </c>
    </row>
    <row r="307" spans="2:3" x14ac:dyDescent="0.25">
      <c r="B307" s="11" t="str">
        <f>IFERROR(IF(A307="","",Софинансирование!$A$8),0)</f>
        <v/>
      </c>
      <c r="C307" s="24">
        <f>IFERROR(B307*(1+'Расчет пенсии'!$B$11)^((12*'Расчет пенсии'!$B$7-'Будущие взносы СФ'!A307)/12),0)</f>
        <v>0</v>
      </c>
    </row>
    <row r="308" spans="2:3" x14ac:dyDescent="0.25">
      <c r="B308" s="11" t="str">
        <f>IFERROR(IF(A308="","",Софинансирование!$A$8),0)</f>
        <v/>
      </c>
      <c r="C308" s="24">
        <f>IFERROR(B308*(1+'Расчет пенсии'!$B$11)^((12*'Расчет пенсии'!$B$7-'Будущие взносы СФ'!A308)/12),0)</f>
        <v>0</v>
      </c>
    </row>
    <row r="309" spans="2:3" x14ac:dyDescent="0.25">
      <c r="B309" s="11" t="str">
        <f>IFERROR(IF(A309="","",Софинансирование!$A$8),0)</f>
        <v/>
      </c>
      <c r="C309" s="24">
        <f>IFERROR(B309*(1+'Расчет пенсии'!$B$11)^((12*'Расчет пенсии'!$B$7-'Будущие взносы СФ'!A309)/12),0)</f>
        <v>0</v>
      </c>
    </row>
    <row r="310" spans="2:3" x14ac:dyDescent="0.25">
      <c r="B310" s="11" t="str">
        <f>IFERROR(IF(A310="","",Софинансирование!$A$8),0)</f>
        <v/>
      </c>
      <c r="C310" s="24">
        <f>IFERROR(B310*(1+'Расчет пенсии'!$B$11)^((12*'Расчет пенсии'!$B$7-'Будущие взносы СФ'!A310)/12),0)</f>
        <v>0</v>
      </c>
    </row>
    <row r="311" spans="2:3" x14ac:dyDescent="0.25">
      <c r="B311" s="11" t="str">
        <f>IFERROR(IF(A311="","",Софинансирование!$A$8),0)</f>
        <v/>
      </c>
      <c r="C311" s="24">
        <f>IFERROR(B311*(1+'Расчет пенсии'!$B$11)^((12*'Расчет пенсии'!$B$7-'Будущие взносы СФ'!A311)/12),0)</f>
        <v>0</v>
      </c>
    </row>
    <row r="312" spans="2:3" x14ac:dyDescent="0.25">
      <c r="B312" s="11" t="str">
        <f>IFERROR(IF(A312="","",Софинансирование!$A$8),0)</f>
        <v/>
      </c>
      <c r="C312" s="24">
        <f>IFERROR(B312*(1+'Расчет пенсии'!$B$11)^((12*'Расчет пенсии'!$B$7-'Будущие взносы СФ'!A312)/12),0)</f>
        <v>0</v>
      </c>
    </row>
    <row r="313" spans="2:3" x14ac:dyDescent="0.25">
      <c r="B313" s="11" t="str">
        <f>IFERROR(IF(A313="","",Софинансирование!$A$8),0)</f>
        <v/>
      </c>
      <c r="C313" s="24">
        <f>IFERROR(B313*(1+'Расчет пенсии'!$B$11)^((12*'Расчет пенсии'!$B$7-'Будущие взносы СФ'!A313)/12),0)</f>
        <v>0</v>
      </c>
    </row>
    <row r="314" spans="2:3" x14ac:dyDescent="0.25">
      <c r="B314" s="11" t="str">
        <f>IFERROR(IF(A314="","",Софинансирование!$A$8),0)</f>
        <v/>
      </c>
      <c r="C314" s="24">
        <f>IFERROR(B314*(1+'Расчет пенсии'!$B$11)^((12*'Расчет пенсии'!$B$7-'Будущие взносы СФ'!A314)/12),0)</f>
        <v>0</v>
      </c>
    </row>
    <row r="315" spans="2:3" x14ac:dyDescent="0.25">
      <c r="B315" s="11" t="str">
        <f>IFERROR(IF(A315="","",Софинансирование!$A$8),0)</f>
        <v/>
      </c>
      <c r="C315" s="24">
        <f>IFERROR(B315*(1+'Расчет пенсии'!$B$11)^((12*'Расчет пенсии'!$B$7-'Будущие взносы СФ'!A315)/12),0)</f>
        <v>0</v>
      </c>
    </row>
    <row r="316" spans="2:3" x14ac:dyDescent="0.25">
      <c r="B316" s="11" t="str">
        <f>IFERROR(IF(A316="","",Софинансирование!$A$8),0)</f>
        <v/>
      </c>
      <c r="C316" s="24">
        <f>IFERROR(B316*(1+'Расчет пенсии'!$B$11)^((12*'Расчет пенсии'!$B$7-'Будущие взносы СФ'!A316)/12),0)</f>
        <v>0</v>
      </c>
    </row>
    <row r="317" spans="2:3" x14ac:dyDescent="0.25">
      <c r="B317" s="11" t="str">
        <f>IFERROR(IF(A317="","",Софинансирование!$A$8),0)</f>
        <v/>
      </c>
      <c r="C317" s="24">
        <f>IFERROR(B317*(1+'Расчет пенсии'!$B$11)^((12*'Расчет пенсии'!$B$7-'Будущие взносы СФ'!A317)/12),0)</f>
        <v>0</v>
      </c>
    </row>
    <row r="318" spans="2:3" x14ac:dyDescent="0.25">
      <c r="B318" s="11" t="str">
        <f>IFERROR(IF(A318="","",Софинансирование!$A$8),0)</f>
        <v/>
      </c>
      <c r="C318" s="24">
        <f>IFERROR(B318*(1+'Расчет пенсии'!$B$11)^((12*'Расчет пенсии'!$B$7-'Будущие взносы СФ'!A318)/12),0)</f>
        <v>0</v>
      </c>
    </row>
    <row r="319" spans="2:3" x14ac:dyDescent="0.25">
      <c r="B319" s="11" t="str">
        <f>IFERROR(IF(A319="","",Софинансирование!$A$8),0)</f>
        <v/>
      </c>
      <c r="C319" s="24">
        <f>IFERROR(B319*(1+'Расчет пенсии'!$B$11)^((12*'Расчет пенсии'!$B$7-'Будущие взносы СФ'!A319)/12),0)</f>
        <v>0</v>
      </c>
    </row>
    <row r="320" spans="2:3" x14ac:dyDescent="0.25">
      <c r="B320" s="11" t="str">
        <f>IFERROR(IF(A320="","",Софинансирование!$A$8),0)</f>
        <v/>
      </c>
      <c r="C320" s="24">
        <f>IFERROR(B320*(1+'Расчет пенсии'!$B$11)^((12*'Расчет пенсии'!$B$7-'Будущие взносы СФ'!A320)/12),0)</f>
        <v>0</v>
      </c>
    </row>
    <row r="321" spans="2:3" x14ac:dyDescent="0.25">
      <c r="B321" s="11" t="str">
        <f>IFERROR(IF(A321="","",Софинансирование!$A$8),0)</f>
        <v/>
      </c>
      <c r="C321" s="24">
        <f>IFERROR(B321*(1+'Расчет пенсии'!$B$11)^((12*'Расчет пенсии'!$B$7-'Будущие взносы СФ'!A321)/12),0)</f>
        <v>0</v>
      </c>
    </row>
    <row r="322" spans="2:3" x14ac:dyDescent="0.25">
      <c r="B322" s="11" t="str">
        <f>IFERROR(IF(A322="","",Софинансирование!$A$8),0)</f>
        <v/>
      </c>
      <c r="C322" s="24">
        <f>IFERROR(B322*(1+'Расчет пенсии'!$B$11)^((12*'Расчет пенсии'!$B$7-'Будущие взносы СФ'!A322)/12),0)</f>
        <v>0</v>
      </c>
    </row>
    <row r="323" spans="2:3" x14ac:dyDescent="0.25">
      <c r="B323" s="11" t="str">
        <f>IFERROR(IF(A323="","",Софинансирование!$A$8),0)</f>
        <v/>
      </c>
      <c r="C323" s="24">
        <f>IFERROR(B323*(1+'Расчет пенсии'!$B$11)^((12*'Расчет пенсии'!$B$7-'Будущие взносы СФ'!A323)/12),0)</f>
        <v>0</v>
      </c>
    </row>
    <row r="324" spans="2:3" x14ac:dyDescent="0.25">
      <c r="B324" s="11" t="str">
        <f>IFERROR(IF(A324="","",Софинансирование!$A$8),0)</f>
        <v/>
      </c>
      <c r="C324" s="24">
        <f>IFERROR(B324*(1+'Расчет пенсии'!$B$11)^((12*'Расчет пенсии'!$B$7-'Будущие взносы СФ'!A324)/12),0)</f>
        <v>0</v>
      </c>
    </row>
    <row r="325" spans="2:3" x14ac:dyDescent="0.25">
      <c r="B325" s="11" t="str">
        <f>IFERROR(IF(A325="","",Софинансирование!$A$8),0)</f>
        <v/>
      </c>
      <c r="C325" s="24">
        <f>IFERROR(B325*(1+'Расчет пенсии'!$B$11)^((12*'Расчет пенсии'!$B$7-'Будущие взносы СФ'!A325)/12),0)</f>
        <v>0</v>
      </c>
    </row>
    <row r="326" spans="2:3" x14ac:dyDescent="0.25">
      <c r="B326" s="11" t="str">
        <f>IFERROR(IF(A326="","",Софинансирование!$A$8),0)</f>
        <v/>
      </c>
      <c r="C326" s="24">
        <f>IFERROR(B326*(1+'Расчет пенсии'!$B$11)^((12*'Расчет пенсии'!$B$7-'Будущие взносы СФ'!A326)/12),0)</f>
        <v>0</v>
      </c>
    </row>
    <row r="327" spans="2:3" x14ac:dyDescent="0.25">
      <c r="B327" s="11" t="str">
        <f>IFERROR(IF(A327="","",Софинансирование!$A$8),0)</f>
        <v/>
      </c>
      <c r="C327" s="24">
        <f>IFERROR(B327*(1+'Расчет пенсии'!$B$11)^((12*'Расчет пенсии'!$B$7-'Будущие взносы СФ'!A327)/12),0)</f>
        <v>0</v>
      </c>
    </row>
    <row r="328" spans="2:3" x14ac:dyDescent="0.25">
      <c r="B328" s="11" t="str">
        <f>IFERROR(IF(A328="","",Софинансирование!$A$8),0)</f>
        <v/>
      </c>
      <c r="C328" s="24">
        <f>IFERROR(B328*(1+'Расчет пенсии'!$B$11)^((12*'Расчет пенсии'!$B$7-'Будущие взносы СФ'!A328)/12),0)</f>
        <v>0</v>
      </c>
    </row>
    <row r="329" spans="2:3" x14ac:dyDescent="0.25">
      <c r="B329" s="11" t="str">
        <f>IFERROR(IF(A329="","",Софинансирование!$A$8),0)</f>
        <v/>
      </c>
      <c r="C329" s="24">
        <f>IFERROR(B329*(1+'Расчет пенсии'!$B$11)^((12*'Расчет пенсии'!$B$7-'Будущие взносы СФ'!A329)/12),0)</f>
        <v>0</v>
      </c>
    </row>
    <row r="330" spans="2:3" x14ac:dyDescent="0.25">
      <c r="B330" s="11" t="str">
        <f>IFERROR(IF(A330="","",Софинансирование!$A$8),0)</f>
        <v/>
      </c>
      <c r="C330" s="24">
        <f>IFERROR(B330*(1+'Расчет пенсии'!$B$11)^((12*'Расчет пенсии'!$B$7-'Будущие взносы СФ'!A330)/12),0)</f>
        <v>0</v>
      </c>
    </row>
    <row r="331" spans="2:3" x14ac:dyDescent="0.25">
      <c r="B331" s="11" t="str">
        <f>IFERROR(IF(A331="","",Софинансирование!$A$8),0)</f>
        <v/>
      </c>
      <c r="C331" s="24">
        <f>IFERROR(B331*(1+'Расчет пенсии'!$B$11)^((12*'Расчет пенсии'!$B$7-'Будущие взносы СФ'!A331)/12),0)</f>
        <v>0</v>
      </c>
    </row>
    <row r="332" spans="2:3" x14ac:dyDescent="0.25">
      <c r="B332" s="11" t="str">
        <f>IFERROR(IF(A332="","",Софинансирование!$A$8),0)</f>
        <v/>
      </c>
      <c r="C332" s="24">
        <f>IFERROR(B332*(1+'Расчет пенсии'!$B$11)^((12*'Расчет пенсии'!$B$7-'Будущие взносы СФ'!A332)/12),0)</f>
        <v>0</v>
      </c>
    </row>
    <row r="333" spans="2:3" x14ac:dyDescent="0.25">
      <c r="B333" s="11" t="str">
        <f>IFERROR(IF(A333="","",Софинансирование!$A$8),0)</f>
        <v/>
      </c>
      <c r="C333" s="24">
        <f>IFERROR(B333*(1+'Расчет пенсии'!$B$11)^((12*'Расчет пенсии'!$B$7-'Будущие взносы СФ'!A333)/12),0)</f>
        <v>0</v>
      </c>
    </row>
    <row r="334" spans="2:3" x14ac:dyDescent="0.25">
      <c r="B334" s="11" t="str">
        <f>IFERROR(IF(A334="","",Софинансирование!$A$8),0)</f>
        <v/>
      </c>
      <c r="C334" s="24">
        <f>IFERROR(B334*(1+'Расчет пенсии'!$B$11)^((12*'Расчет пенсии'!$B$7-'Будущие взносы СФ'!A334)/12),0)</f>
        <v>0</v>
      </c>
    </row>
    <row r="335" spans="2:3" x14ac:dyDescent="0.25">
      <c r="B335" s="11" t="str">
        <f>IFERROR(IF(A335="","",Софинансирование!$A$8),0)</f>
        <v/>
      </c>
      <c r="C335" s="24">
        <f>IFERROR(B335*(1+'Расчет пенсии'!$B$11)^((12*'Расчет пенсии'!$B$7-'Будущие взносы СФ'!A335)/12),0)</f>
        <v>0</v>
      </c>
    </row>
    <row r="336" spans="2:3" x14ac:dyDescent="0.25">
      <c r="B336" s="11" t="str">
        <f>IFERROR(IF(A336="","",Софинансирование!$A$8),0)</f>
        <v/>
      </c>
      <c r="C336" s="24">
        <f>IFERROR(B336*(1+'Расчет пенсии'!$B$11)^((12*'Расчет пенсии'!$B$7-'Будущие взносы СФ'!A336)/12),0)</f>
        <v>0</v>
      </c>
    </row>
    <row r="337" spans="2:3" x14ac:dyDescent="0.25">
      <c r="B337" s="11" t="str">
        <f>IFERROR(IF(A337="","",Софинансирование!$A$8),0)</f>
        <v/>
      </c>
      <c r="C337" s="24">
        <f>IFERROR(B337*(1+'Расчет пенсии'!$B$11)^((12*'Расчет пенсии'!$B$7-'Будущие взносы СФ'!A337)/12),0)</f>
        <v>0</v>
      </c>
    </row>
    <row r="338" spans="2:3" x14ac:dyDescent="0.25">
      <c r="B338" s="11" t="str">
        <f>IFERROR(IF(A338="","",Софинансирование!$A$8),0)</f>
        <v/>
      </c>
      <c r="C338" s="24">
        <f>IFERROR(B338*(1+'Расчет пенсии'!$B$11)^((12*'Расчет пенсии'!$B$7-'Будущие взносы СФ'!A338)/12),0)</f>
        <v>0</v>
      </c>
    </row>
    <row r="339" spans="2:3" x14ac:dyDescent="0.25">
      <c r="B339" s="11" t="str">
        <f>IFERROR(IF(A339="","",Софинансирование!$A$8),0)</f>
        <v/>
      </c>
      <c r="C339" s="24">
        <f>IFERROR(B339*(1+'Расчет пенсии'!$B$11)^((12*'Расчет пенсии'!$B$7-'Будущие взносы СФ'!A339)/12),0)</f>
        <v>0</v>
      </c>
    </row>
    <row r="340" spans="2:3" x14ac:dyDescent="0.25">
      <c r="B340" s="11" t="str">
        <f>IFERROR(IF(A340="","",Софинансирование!$A$8),0)</f>
        <v/>
      </c>
      <c r="C340" s="24">
        <f>IFERROR(B340*(1+'Расчет пенсии'!$B$11)^((12*'Расчет пенсии'!$B$7-'Будущие взносы СФ'!A340)/12),0)</f>
        <v>0</v>
      </c>
    </row>
    <row r="341" spans="2:3" x14ac:dyDescent="0.25">
      <c r="B341" s="11" t="str">
        <f>IFERROR(IF(A341="","",Софинансирование!$A$8),0)</f>
        <v/>
      </c>
      <c r="C341" s="24">
        <f>IFERROR(B341*(1+'Расчет пенсии'!$B$11)^((12*'Расчет пенсии'!$B$7-'Будущие взносы СФ'!A341)/12),0)</f>
        <v>0</v>
      </c>
    </row>
    <row r="342" spans="2:3" x14ac:dyDescent="0.25">
      <c r="B342" s="11" t="str">
        <f>IFERROR(IF(A342="","",Софинансирование!$A$8),0)</f>
        <v/>
      </c>
      <c r="C342" s="24">
        <f>IFERROR(B342*(1+'Расчет пенсии'!$B$11)^((12*'Расчет пенсии'!$B$7-'Будущие взносы СФ'!A342)/12),0)</f>
        <v>0</v>
      </c>
    </row>
    <row r="343" spans="2:3" x14ac:dyDescent="0.25">
      <c r="B343" s="11" t="str">
        <f>IFERROR(IF(A343="","",Софинансирование!$A$8),0)</f>
        <v/>
      </c>
      <c r="C343" s="24">
        <f>IFERROR(B343*(1+'Расчет пенсии'!$B$11)^((12*'Расчет пенсии'!$B$7-'Будущие взносы СФ'!A343)/12),0)</f>
        <v>0</v>
      </c>
    </row>
    <row r="344" spans="2:3" x14ac:dyDescent="0.25">
      <c r="B344" s="11" t="str">
        <f>IFERROR(IF(A344="","",Софинансирование!$A$8),0)</f>
        <v/>
      </c>
      <c r="C344" s="24">
        <f>IFERROR(B344*(1+'Расчет пенсии'!$B$11)^((12*'Расчет пенсии'!$B$7-'Будущие взносы СФ'!A344)/12),0)</f>
        <v>0</v>
      </c>
    </row>
    <row r="345" spans="2:3" x14ac:dyDescent="0.25">
      <c r="B345" s="11" t="str">
        <f>IFERROR(IF(A345="","",Софинансирование!$A$8),0)</f>
        <v/>
      </c>
      <c r="C345" s="24">
        <f>IFERROR(B345*(1+'Расчет пенсии'!$B$11)^((12*'Расчет пенсии'!$B$7-'Будущие взносы СФ'!A345)/12),0)</f>
        <v>0</v>
      </c>
    </row>
    <row r="346" spans="2:3" x14ac:dyDescent="0.25">
      <c r="B346" s="11" t="str">
        <f>IFERROR(IF(A346="","",Софинансирование!$A$8),0)</f>
        <v/>
      </c>
      <c r="C346" s="24">
        <f>IFERROR(B346*(1+'Расчет пенсии'!$B$11)^((12*'Расчет пенсии'!$B$7-'Будущие взносы СФ'!A346)/12),0)</f>
        <v>0</v>
      </c>
    </row>
    <row r="347" spans="2:3" x14ac:dyDescent="0.25">
      <c r="B347" s="11" t="str">
        <f>IFERROR(IF(A347="","",Софинансирование!$A$8),0)</f>
        <v/>
      </c>
      <c r="C347" s="24">
        <f>IFERROR(B347*(1+'Расчет пенсии'!$B$11)^((12*'Расчет пенсии'!$B$7-'Будущие взносы СФ'!A347)/12),0)</f>
        <v>0</v>
      </c>
    </row>
    <row r="348" spans="2:3" x14ac:dyDescent="0.25">
      <c r="B348" s="11" t="str">
        <f>IFERROR(IF(A348="","",Софинансирование!$A$8),0)</f>
        <v/>
      </c>
      <c r="C348" s="24">
        <f>IFERROR(B348*(1+'Расчет пенсии'!$B$11)^((12*'Расчет пенсии'!$B$7-'Будущие взносы СФ'!A348)/12),0)</f>
        <v>0</v>
      </c>
    </row>
    <row r="349" spans="2:3" x14ac:dyDescent="0.25">
      <c r="B349" s="11" t="str">
        <f>IFERROR(IF(A349="","",Софинансирование!$A$8),0)</f>
        <v/>
      </c>
      <c r="C349" s="24">
        <f>IFERROR(B349*(1+'Расчет пенсии'!$B$11)^((12*'Расчет пенсии'!$B$7-'Будущие взносы СФ'!A349)/12),0)</f>
        <v>0</v>
      </c>
    </row>
    <row r="350" spans="2:3" x14ac:dyDescent="0.25">
      <c r="B350" s="11" t="str">
        <f>IFERROR(IF(A350="","",Софинансирование!$A$8),0)</f>
        <v/>
      </c>
      <c r="C350" s="24">
        <f>IFERROR(B350*(1+'Расчет пенсии'!$B$11)^((12*'Расчет пенсии'!$B$7-'Будущие взносы СФ'!A350)/12),0)</f>
        <v>0</v>
      </c>
    </row>
    <row r="351" spans="2:3" x14ac:dyDescent="0.25">
      <c r="B351" s="11" t="str">
        <f>IFERROR(IF(A351="","",Софинансирование!$A$8),0)</f>
        <v/>
      </c>
      <c r="C351" s="24">
        <f>IFERROR(B351*(1+'Расчет пенсии'!$B$11)^((12*'Расчет пенсии'!$B$7-'Будущие взносы СФ'!A351)/12),0)</f>
        <v>0</v>
      </c>
    </row>
    <row r="352" spans="2:3" x14ac:dyDescent="0.25">
      <c r="B352" s="11" t="str">
        <f>IFERROR(IF(A352="","",Софинансирование!$A$8),0)</f>
        <v/>
      </c>
      <c r="C352" s="24">
        <f>IFERROR(B352*(1+'Расчет пенсии'!$B$11)^((12*'Расчет пенсии'!$B$7-'Будущие взносы СФ'!A352)/12),0)</f>
        <v>0</v>
      </c>
    </row>
    <row r="353" spans="2:3" x14ac:dyDescent="0.25">
      <c r="B353" s="11" t="str">
        <f>IFERROR(IF(A353="","",Софинансирование!$A$8),0)</f>
        <v/>
      </c>
      <c r="C353" s="24">
        <f>IFERROR(B353*(1+'Расчет пенсии'!$B$11)^((12*'Расчет пенсии'!$B$7-'Будущие взносы СФ'!A353)/12),0)</f>
        <v>0</v>
      </c>
    </row>
    <row r="354" spans="2:3" x14ac:dyDescent="0.25">
      <c r="B354" s="11" t="str">
        <f>IFERROR(IF(A354="","",Софинансирование!$A$8),0)</f>
        <v/>
      </c>
      <c r="C354" s="24">
        <f>IFERROR(B354*(1+'Расчет пенсии'!$B$11)^((12*'Расчет пенсии'!$B$7-'Будущие взносы СФ'!A354)/12),0)</f>
        <v>0</v>
      </c>
    </row>
    <row r="355" spans="2:3" x14ac:dyDescent="0.25">
      <c r="B355" s="11" t="str">
        <f>IFERROR(IF(A355="","",Софинансирование!$A$8),0)</f>
        <v/>
      </c>
      <c r="C355" s="24">
        <f>IFERROR(B355*(1+'Расчет пенсии'!$B$11)^((12*'Расчет пенсии'!$B$7-'Будущие взносы СФ'!A355)/12),0)</f>
        <v>0</v>
      </c>
    </row>
    <row r="356" spans="2:3" x14ac:dyDescent="0.25">
      <c r="B356" s="11" t="str">
        <f>IFERROR(IF(A356="","",Софинансирование!$A$8),0)</f>
        <v/>
      </c>
      <c r="C356" s="24">
        <f>IFERROR(B356*(1+'Расчет пенсии'!$B$11)^((12*'Расчет пенсии'!$B$7-'Будущие взносы СФ'!A356)/12),0)</f>
        <v>0</v>
      </c>
    </row>
    <row r="357" spans="2:3" x14ac:dyDescent="0.25">
      <c r="B357" s="11" t="str">
        <f>IFERROR(IF(A357="","",Софинансирование!$A$8),0)</f>
        <v/>
      </c>
      <c r="C357" s="24">
        <f>IFERROR(B357*(1+'Расчет пенсии'!$B$11)^((12*'Расчет пенсии'!$B$7-'Будущие взносы СФ'!A357)/12),0)</f>
        <v>0</v>
      </c>
    </row>
    <row r="358" spans="2:3" x14ac:dyDescent="0.25">
      <c r="B358" s="11" t="str">
        <f>IFERROR(IF(A358="","",Софинансирование!$A$8),0)</f>
        <v/>
      </c>
      <c r="C358" s="24">
        <f>IFERROR(B358*(1+'Расчет пенсии'!$B$11)^((12*'Расчет пенсии'!$B$7-'Будущие взносы СФ'!A358)/12),0)</f>
        <v>0</v>
      </c>
    </row>
    <row r="359" spans="2:3" x14ac:dyDescent="0.25">
      <c r="B359" s="11" t="str">
        <f>IFERROR(IF(A359="","",Софинансирование!$A$8),0)</f>
        <v/>
      </c>
      <c r="C359" s="24">
        <f>IFERROR(B359*(1+'Расчет пенсии'!$B$11)^((12*'Расчет пенсии'!$B$7-'Будущие взносы СФ'!A359)/12),0)</f>
        <v>0</v>
      </c>
    </row>
    <row r="360" spans="2:3" x14ac:dyDescent="0.25">
      <c r="B360" s="11" t="str">
        <f>IFERROR(IF(A360="","",Софинансирование!$A$8),0)</f>
        <v/>
      </c>
      <c r="C360" s="24">
        <f>IFERROR(B360*(1+'Расчет пенсии'!$B$11)^((12*'Расчет пенсии'!$B$7-'Будущие взносы СФ'!A360)/12),0)</f>
        <v>0</v>
      </c>
    </row>
    <row r="361" spans="2:3" x14ac:dyDescent="0.25">
      <c r="B361" s="11" t="str">
        <f>IFERROR(IF(A361="","",Софинансирование!$A$8),0)</f>
        <v/>
      </c>
      <c r="C361" s="24">
        <f>IFERROR(B361*(1+'Расчет пенсии'!$B$11)^((12*'Расчет пенсии'!$B$7-'Будущие взносы СФ'!A361)/12),0)</f>
        <v>0</v>
      </c>
    </row>
    <row r="362" spans="2:3" x14ac:dyDescent="0.25">
      <c r="B362" s="11" t="str">
        <f>IFERROR(IF(A362="","",Софинансирование!$A$8),0)</f>
        <v/>
      </c>
      <c r="C362" s="24">
        <f>IFERROR(B362*(1+'Расчет пенсии'!$B$11)^((12*'Расчет пенсии'!$B$7-'Будущие взносы СФ'!A362)/12),0)</f>
        <v>0</v>
      </c>
    </row>
    <row r="363" spans="2:3" x14ac:dyDescent="0.25">
      <c r="B363" s="11" t="str">
        <f>IFERROR(IF(A363="","",Софинансирование!$A$8),0)</f>
        <v/>
      </c>
      <c r="C363" s="24">
        <f>IFERROR(B363*(1+'Расчет пенсии'!$B$11)^((12*'Расчет пенсии'!$B$7-'Будущие взносы СФ'!A363)/12),0)</f>
        <v>0</v>
      </c>
    </row>
    <row r="364" spans="2:3" x14ac:dyDescent="0.25">
      <c r="B364" s="11" t="str">
        <f>IFERROR(IF(A364="","",Софинансирование!$A$8),0)</f>
        <v/>
      </c>
      <c r="C364" s="24">
        <f>IFERROR(B364*(1+'Расчет пенсии'!$B$11)^((12*'Расчет пенсии'!$B$7-'Будущие взносы СФ'!A364)/12),0)</f>
        <v>0</v>
      </c>
    </row>
    <row r="365" spans="2:3" x14ac:dyDescent="0.25">
      <c r="B365" s="11" t="str">
        <f>IFERROR(IF(A365="","",Софинансирование!$A$8),0)</f>
        <v/>
      </c>
      <c r="C365" s="24">
        <f>IFERROR(B365*(1+'Расчет пенсии'!$B$11)^((12*'Расчет пенсии'!$B$7-'Будущие взносы СФ'!A365)/12),0)</f>
        <v>0</v>
      </c>
    </row>
    <row r="366" spans="2:3" x14ac:dyDescent="0.25">
      <c r="B366" s="11" t="str">
        <f>IFERROR(IF(A366="","",Софинансирование!$A$8),0)</f>
        <v/>
      </c>
      <c r="C366" s="24">
        <f>IFERROR(B366*(1+'Расчет пенсии'!$B$11)^((12*'Расчет пенсии'!$B$7-'Будущие взносы СФ'!A366)/12),0)</f>
        <v>0</v>
      </c>
    </row>
    <row r="367" spans="2:3" x14ac:dyDescent="0.25">
      <c r="B367" s="11" t="str">
        <f>IFERROR(IF(A367="","",Софинансирование!$A$8),0)</f>
        <v/>
      </c>
      <c r="C367" s="24">
        <f>IFERROR(B367*(1+'Расчет пенсии'!$B$11)^((12*'Расчет пенсии'!$B$7-'Будущие взносы СФ'!A367)/12),0)</f>
        <v>0</v>
      </c>
    </row>
    <row r="368" spans="2:3" x14ac:dyDescent="0.25">
      <c r="B368" s="11" t="str">
        <f>IFERROR(IF(A368="","",Софинансирование!$A$8),0)</f>
        <v/>
      </c>
      <c r="C368" s="24">
        <f>IFERROR(B368*(1+'Расчет пенсии'!$B$11)^((12*'Расчет пенсии'!$B$7-'Будущие взносы СФ'!A368)/12),0)</f>
        <v>0</v>
      </c>
    </row>
    <row r="369" spans="2:3" x14ac:dyDescent="0.25">
      <c r="B369" s="11" t="str">
        <f>IFERROR(IF(A369="","",Софинансирование!$A$8),0)</f>
        <v/>
      </c>
      <c r="C369" s="24">
        <f>IFERROR(B369*(1+'Расчет пенсии'!$B$11)^((12*'Расчет пенсии'!$B$7-'Будущие взносы СФ'!A369)/12),0)</f>
        <v>0</v>
      </c>
    </row>
    <row r="370" spans="2:3" x14ac:dyDescent="0.25">
      <c r="B370" s="11" t="str">
        <f>IFERROR(IF(A370="","",Софинансирование!$A$8),0)</f>
        <v/>
      </c>
      <c r="C370" s="24">
        <f>IFERROR(B370*(1+'Расчет пенсии'!$B$11)^((12*'Расчет пенсии'!$B$7-'Будущие взносы СФ'!A370)/12),0)</f>
        <v>0</v>
      </c>
    </row>
    <row r="371" spans="2:3" x14ac:dyDescent="0.25">
      <c r="B371" s="11" t="str">
        <f>IFERROR(IF(A371="","",Софинансирование!$A$8),0)</f>
        <v/>
      </c>
      <c r="C371" s="24">
        <f>IFERROR(B371*(1+'Расчет пенсии'!$B$11)^((12*'Расчет пенсии'!$B$7-'Будущие взносы СФ'!A371)/12),0)</f>
        <v>0</v>
      </c>
    </row>
    <row r="372" spans="2:3" x14ac:dyDescent="0.25">
      <c r="B372" s="11" t="str">
        <f>IFERROR(IF(A372="","",Софинансирование!$A$8),0)</f>
        <v/>
      </c>
      <c r="C372" s="24">
        <f>IFERROR(B372*(1+'Расчет пенсии'!$B$11)^((12*'Расчет пенсии'!$B$7-'Будущие взносы СФ'!A372)/12),0)</f>
        <v>0</v>
      </c>
    </row>
    <row r="373" spans="2:3" x14ac:dyDescent="0.25">
      <c r="B373" s="11" t="str">
        <f>IFERROR(IF(A373="","",Софинансирование!$A$8),0)</f>
        <v/>
      </c>
      <c r="C373" s="24">
        <f>IFERROR(B373*(1+'Расчет пенсии'!$B$11)^((12*'Расчет пенсии'!$B$7-'Будущие взносы СФ'!A373)/12),0)</f>
        <v>0</v>
      </c>
    </row>
    <row r="374" spans="2:3" x14ac:dyDescent="0.25">
      <c r="B374" s="11" t="str">
        <f>IFERROR(IF(A374="","",Софинансирование!$A$8),0)</f>
        <v/>
      </c>
      <c r="C374" s="24">
        <f>IFERROR(B374*(1+'Расчет пенсии'!$B$11)^((12*'Расчет пенсии'!$B$7-'Будущие взносы СФ'!A374)/12),0)</f>
        <v>0</v>
      </c>
    </row>
    <row r="375" spans="2:3" x14ac:dyDescent="0.25">
      <c r="B375" s="11" t="str">
        <f>IFERROR(IF(A375="","",Софинансирование!$A$8),0)</f>
        <v/>
      </c>
      <c r="C375" s="24">
        <f>IFERROR(B375*(1+'Расчет пенсии'!$B$11)^((12*'Расчет пенсии'!$B$7-'Будущие взносы СФ'!A375)/12),0)</f>
        <v>0</v>
      </c>
    </row>
    <row r="376" spans="2:3" x14ac:dyDescent="0.25">
      <c r="B376" s="11" t="str">
        <f>IFERROR(IF(A376="","",Софинансирование!$A$8),0)</f>
        <v/>
      </c>
      <c r="C376" s="24">
        <f>IFERROR(B376*(1+'Расчет пенсии'!$B$11)^((12*'Расчет пенсии'!$B$7-'Будущие взносы СФ'!A376)/12),0)</f>
        <v>0</v>
      </c>
    </row>
    <row r="377" spans="2:3" x14ac:dyDescent="0.25">
      <c r="B377" s="11" t="str">
        <f>IFERROR(IF(A377="","",Софинансирование!$A$8),0)</f>
        <v/>
      </c>
      <c r="C377" s="24">
        <f>IFERROR(B377*(1+'Расчет пенсии'!$B$11)^((12*'Расчет пенсии'!$B$7-'Будущие взносы СФ'!A377)/12),0)</f>
        <v>0</v>
      </c>
    </row>
    <row r="378" spans="2:3" x14ac:dyDescent="0.25">
      <c r="B378" s="11" t="str">
        <f>IFERROR(IF(A378="","",Софинансирование!$A$8),0)</f>
        <v/>
      </c>
      <c r="C378" s="24">
        <f>IFERROR(B378*(1+'Расчет пенсии'!$B$11)^((12*'Расчет пенсии'!$B$7-'Будущие взносы СФ'!A378)/12),0)</f>
        <v>0</v>
      </c>
    </row>
    <row r="379" spans="2:3" x14ac:dyDescent="0.25">
      <c r="B379" s="11" t="str">
        <f>IFERROR(IF(A379="","",Софинансирование!$A$8),0)</f>
        <v/>
      </c>
      <c r="C379" s="24">
        <f>IFERROR(B379*(1+'Расчет пенсии'!$B$11)^((12*'Расчет пенсии'!$B$7-'Будущие взносы СФ'!A379)/12),0)</f>
        <v>0</v>
      </c>
    </row>
    <row r="380" spans="2:3" x14ac:dyDescent="0.25">
      <c r="B380" s="11" t="str">
        <f>IFERROR(IF(A380="","",Софинансирование!$A$8),0)</f>
        <v/>
      </c>
      <c r="C380" s="24">
        <f>IFERROR(B380*(1+'Расчет пенсии'!$B$11)^((12*'Расчет пенсии'!$B$7-'Будущие взносы СФ'!A380)/12),0)</f>
        <v>0</v>
      </c>
    </row>
    <row r="381" spans="2:3" x14ac:dyDescent="0.25">
      <c r="B381" s="11" t="str">
        <f>IFERROR(IF(A381="","",Софинансирование!$A$8),0)</f>
        <v/>
      </c>
      <c r="C381" s="24">
        <f>IFERROR(B381*(1+'Расчет пенсии'!$B$11)^((12*'Расчет пенсии'!$B$7-'Будущие взносы СФ'!A381)/12),0)</f>
        <v>0</v>
      </c>
    </row>
    <row r="382" spans="2:3" x14ac:dyDescent="0.25">
      <c r="B382" s="11" t="str">
        <f>IFERROR(IF(A382="","",Софинансирование!$A$8),0)</f>
        <v/>
      </c>
      <c r="C382" s="24">
        <f>IFERROR(B382*(1+'Расчет пенсии'!$B$11)^((12*'Расчет пенсии'!$B$7-'Будущие взносы СФ'!A382)/12),0)</f>
        <v>0</v>
      </c>
    </row>
    <row r="383" spans="2:3" x14ac:dyDescent="0.25">
      <c r="B383" s="11" t="str">
        <f>IFERROR(IF(A383="","",Софинансирование!$A$8),0)</f>
        <v/>
      </c>
      <c r="C383" s="24">
        <f>IFERROR(B383*(1+'Расчет пенсии'!$B$11)^((12*'Расчет пенсии'!$B$7-'Будущие взносы СФ'!A383)/12),0)</f>
        <v>0</v>
      </c>
    </row>
    <row r="384" spans="2:3" x14ac:dyDescent="0.25">
      <c r="B384" s="11" t="str">
        <f>IFERROR(IF(A384="","",Софинансирование!$A$8),0)</f>
        <v/>
      </c>
      <c r="C384" s="24">
        <f>IFERROR(B384*(1+'Расчет пенсии'!$B$11)^((12*'Расчет пенсии'!$B$7-'Будущие взносы СФ'!A384)/12),0)</f>
        <v>0</v>
      </c>
    </row>
    <row r="385" spans="2:3" x14ac:dyDescent="0.25">
      <c r="B385" s="11" t="str">
        <f>IFERROR(IF(A385="","",Софинансирование!$A$8),0)</f>
        <v/>
      </c>
      <c r="C385" s="24">
        <f>IFERROR(B385*(1+'Расчет пенсии'!$B$11)^((12*'Расчет пенсии'!$B$7-'Будущие взносы СФ'!A385)/12),0)</f>
        <v>0</v>
      </c>
    </row>
    <row r="386" spans="2:3" x14ac:dyDescent="0.25">
      <c r="B386" s="11" t="str">
        <f>IFERROR(IF(A386="","",Софинансирование!$A$8),0)</f>
        <v/>
      </c>
      <c r="C386" s="24">
        <f>IFERROR(B386*(1+'Расчет пенсии'!$B$11)^((12*'Расчет пенсии'!$B$7-'Будущие взносы СФ'!A386)/12),0)</f>
        <v>0</v>
      </c>
    </row>
    <row r="387" spans="2:3" x14ac:dyDescent="0.25">
      <c r="B387" s="11" t="str">
        <f>IFERROR(IF(A387="","",Софинансирование!$A$8),0)</f>
        <v/>
      </c>
      <c r="C387" s="24">
        <f>IFERROR(B387*(1+'Расчет пенсии'!$B$11)^((12*'Расчет пенсии'!$B$7-'Будущие взносы СФ'!A387)/12),0)</f>
        <v>0</v>
      </c>
    </row>
    <row r="388" spans="2:3" x14ac:dyDescent="0.25">
      <c r="B388" s="11" t="str">
        <f>IFERROR(IF(A388="","",Софинансирование!$A$8),0)</f>
        <v/>
      </c>
      <c r="C388" s="24">
        <f>IFERROR(B388*(1+'Расчет пенсии'!$B$11)^((12*'Расчет пенсии'!$B$7-'Будущие взносы СФ'!A388)/12),0)</f>
        <v>0</v>
      </c>
    </row>
    <row r="389" spans="2:3" x14ac:dyDescent="0.25">
      <c r="B389" s="11" t="str">
        <f>IFERROR(IF(A389="","",Софинансирование!$A$8),0)</f>
        <v/>
      </c>
      <c r="C389" s="24">
        <f>IFERROR(B389*(1+'Расчет пенсии'!$B$11)^((12*'Расчет пенсии'!$B$7-'Будущие взносы СФ'!A389)/12),0)</f>
        <v>0</v>
      </c>
    </row>
    <row r="390" spans="2:3" x14ac:dyDescent="0.25">
      <c r="B390" s="11" t="str">
        <f>IFERROR(IF(A390="","",Софинансирование!$A$8),0)</f>
        <v/>
      </c>
      <c r="C390" s="24">
        <f>IFERROR(B390*(1+'Расчет пенсии'!$B$11)^((12*'Расчет пенсии'!$B$7-'Будущие взносы СФ'!A390)/12),0)</f>
        <v>0</v>
      </c>
    </row>
    <row r="391" spans="2:3" x14ac:dyDescent="0.25">
      <c r="B391" s="11" t="str">
        <f>IFERROR(IF(A391="","",Софинансирование!$A$8),0)</f>
        <v/>
      </c>
      <c r="C391" s="24">
        <f>IFERROR(B391*(1+'Расчет пенсии'!$B$11)^((12*'Расчет пенсии'!$B$7-'Будущие взносы СФ'!A391)/12),0)</f>
        <v>0</v>
      </c>
    </row>
    <row r="392" spans="2:3" x14ac:dyDescent="0.25">
      <c r="B392" s="11" t="str">
        <f>IFERROR(IF(A392="","",Софинансирование!$A$8),0)</f>
        <v/>
      </c>
      <c r="C392" s="24">
        <f>IFERROR(B392*(1+'Расчет пенсии'!$B$11)^((12*'Расчет пенсии'!$B$7-'Будущие взносы СФ'!A392)/12),0)</f>
        <v>0</v>
      </c>
    </row>
    <row r="393" spans="2:3" x14ac:dyDescent="0.25">
      <c r="B393" s="11" t="str">
        <f>IFERROR(IF(A393="","",Софинансирование!$A$8),0)</f>
        <v/>
      </c>
      <c r="C393" s="24">
        <f>IFERROR(B393*(1+'Расчет пенсии'!$B$11)^((12*'Расчет пенсии'!$B$7-'Будущие взносы СФ'!A393)/12),0)</f>
        <v>0</v>
      </c>
    </row>
    <row r="394" spans="2:3" x14ac:dyDescent="0.25">
      <c r="B394" s="11" t="str">
        <f>IFERROR(IF(A394="","",Софинансирование!$A$8),0)</f>
        <v/>
      </c>
      <c r="C394" s="24">
        <f>IFERROR(B394*(1+'Расчет пенсии'!$B$11)^((12*'Расчет пенсии'!$B$7-'Будущие взносы СФ'!A394)/12),0)</f>
        <v>0</v>
      </c>
    </row>
    <row r="395" spans="2:3" x14ac:dyDescent="0.25">
      <c r="B395" s="11" t="str">
        <f>IFERROR(IF(A395="","",Софинансирование!$A$8),0)</f>
        <v/>
      </c>
      <c r="C395" s="24">
        <f>IFERROR(B395*(1+'Расчет пенсии'!$B$11)^((12*'Расчет пенсии'!$B$7-'Будущие взносы СФ'!A395)/12),0)</f>
        <v>0</v>
      </c>
    </row>
    <row r="396" spans="2:3" x14ac:dyDescent="0.25">
      <c r="B396" s="11" t="str">
        <f>IFERROR(IF(A396="","",Софинансирование!$A$8),0)</f>
        <v/>
      </c>
      <c r="C396" s="24">
        <f>IFERROR(B396*(1+'Расчет пенсии'!$B$11)^((12*'Расчет пенсии'!$B$7-'Будущие взносы СФ'!A396)/12),0)</f>
        <v>0</v>
      </c>
    </row>
    <row r="397" spans="2:3" x14ac:dyDescent="0.25">
      <c r="B397" s="11" t="str">
        <f>IFERROR(IF(A397="","",Софинансирование!$A$8),0)</f>
        <v/>
      </c>
      <c r="C397" s="24">
        <f>IFERROR(B397*(1+'Расчет пенсии'!$B$11)^((12*'Расчет пенсии'!$B$7-'Будущие взносы СФ'!A397)/12),0)</f>
        <v>0</v>
      </c>
    </row>
    <row r="398" spans="2:3" x14ac:dyDescent="0.25">
      <c r="B398" s="11" t="str">
        <f>IFERROR(IF(A398="","",Софинансирование!$A$8),0)</f>
        <v/>
      </c>
      <c r="C398" s="24">
        <f>IFERROR(B398*(1+'Расчет пенсии'!$B$11)^((12*'Расчет пенсии'!$B$7-'Будущие взносы СФ'!A398)/12),0)</f>
        <v>0</v>
      </c>
    </row>
    <row r="399" spans="2:3" x14ac:dyDescent="0.25">
      <c r="B399" s="11" t="str">
        <f>IFERROR(IF(A399="","",Софинансирование!$A$8),0)</f>
        <v/>
      </c>
      <c r="C399" s="24">
        <f>IFERROR(B399*(1+'Расчет пенсии'!$B$11)^((12*'Расчет пенсии'!$B$7-'Будущие взносы СФ'!A399)/12),0)</f>
        <v>0</v>
      </c>
    </row>
    <row r="400" spans="2:3" x14ac:dyDescent="0.25">
      <c r="B400" s="11" t="str">
        <f>IFERROR(IF(A400="","",Софинансирование!$A$8),0)</f>
        <v/>
      </c>
      <c r="C400" s="24">
        <f>IFERROR(B400*(1+'Расчет пенсии'!$B$11)^((12*'Расчет пенсии'!$B$7-'Будущие взносы СФ'!A400)/12),0)</f>
        <v>0</v>
      </c>
    </row>
    <row r="401" spans="2:3" x14ac:dyDescent="0.25">
      <c r="B401" s="11" t="str">
        <f>IFERROR(IF(A401="","",Софинансирование!$A$8),0)</f>
        <v/>
      </c>
      <c r="C401" s="24">
        <f>IFERROR(B401*(1+'Расчет пенсии'!$B$11)^((12*'Расчет пенсии'!$B$7-'Будущие взносы СФ'!A401)/12),0)</f>
        <v>0</v>
      </c>
    </row>
    <row r="402" spans="2:3" x14ac:dyDescent="0.25">
      <c r="B402" s="11" t="str">
        <f>IFERROR(IF(A402="","",Софинансирование!$A$8),0)</f>
        <v/>
      </c>
      <c r="C402" s="24">
        <f>IFERROR(B402*(1+'Расчет пенсии'!$B$11)^((12*'Расчет пенсии'!$B$7-'Будущие взносы СФ'!A402)/12),0)</f>
        <v>0</v>
      </c>
    </row>
    <row r="403" spans="2:3" x14ac:dyDescent="0.25">
      <c r="B403" s="11" t="str">
        <f>IFERROR(IF(A403="","",Софинансирование!$A$8),0)</f>
        <v/>
      </c>
      <c r="C403" s="24">
        <f>IFERROR(B403*(1+'Расчет пенсии'!$B$11)^((12*'Расчет пенсии'!$B$7-'Будущие взносы СФ'!A403)/12),0)</f>
        <v>0</v>
      </c>
    </row>
    <row r="404" spans="2:3" x14ac:dyDescent="0.25">
      <c r="B404" s="11" t="str">
        <f>IFERROR(IF(A404="","",Софинансирование!$A$8),0)</f>
        <v/>
      </c>
      <c r="C404" s="24">
        <f>IFERROR(B404*(1+'Расчет пенсии'!$B$11)^((12*'Расчет пенсии'!$B$7-'Будущие взносы СФ'!A404)/12),0)</f>
        <v>0</v>
      </c>
    </row>
    <row r="405" spans="2:3" x14ac:dyDescent="0.25">
      <c r="B405" s="11" t="str">
        <f>IFERROR(IF(A405="","",Софинансирование!$A$8),0)</f>
        <v/>
      </c>
      <c r="C405" s="24">
        <f>IFERROR(B405*(1+'Расчет пенсии'!$B$11)^((12*'Расчет пенсии'!$B$7-'Будущие взносы СФ'!A405)/12),0)</f>
        <v>0</v>
      </c>
    </row>
    <row r="406" spans="2:3" x14ac:dyDescent="0.25">
      <c r="B406" s="11" t="str">
        <f>IFERROR(IF(A406="","",Софинансирование!$A$8),0)</f>
        <v/>
      </c>
      <c r="C406" s="24">
        <f>IFERROR(B406*(1+'Расчет пенсии'!$B$11)^((12*'Расчет пенсии'!$B$7-'Будущие взносы СФ'!A406)/12),0)</f>
        <v>0</v>
      </c>
    </row>
    <row r="407" spans="2:3" x14ac:dyDescent="0.25">
      <c r="B407" s="11" t="str">
        <f>IFERROR(IF(A407="","",Софинансирование!$A$8),0)</f>
        <v/>
      </c>
      <c r="C407" s="24">
        <f>IFERROR(B407*(1+'Расчет пенсии'!$B$11)^((12*'Расчет пенсии'!$B$7-'Будущие взносы СФ'!A407)/12),0)</f>
        <v>0</v>
      </c>
    </row>
    <row r="408" spans="2:3" x14ac:dyDescent="0.25">
      <c r="B408" s="11" t="str">
        <f>IFERROR(IF(A408="","",Софинансирование!$A$8),0)</f>
        <v/>
      </c>
      <c r="C408" s="24">
        <f>IFERROR(B408*(1+'Расчет пенсии'!$B$11)^((12*'Расчет пенсии'!$B$7-'Будущие взносы СФ'!A408)/12),0)</f>
        <v>0</v>
      </c>
    </row>
    <row r="409" spans="2:3" x14ac:dyDescent="0.25">
      <c r="B409" s="11" t="str">
        <f>IFERROR(IF(A409="","",Софинансирование!$A$8),0)</f>
        <v/>
      </c>
      <c r="C409" s="24">
        <f>IFERROR(B409*(1+'Расчет пенсии'!$B$11)^((12*'Расчет пенсии'!$B$7-'Будущие взносы СФ'!A409)/12),0)</f>
        <v>0</v>
      </c>
    </row>
    <row r="410" spans="2:3" x14ac:dyDescent="0.25">
      <c r="B410" s="11" t="str">
        <f>IFERROR(IF(A410="","",Софинансирование!$A$8),0)</f>
        <v/>
      </c>
      <c r="C410" s="24">
        <f>IFERROR(B410*(1+'Расчет пенсии'!$B$11)^((12*'Расчет пенсии'!$B$7-'Будущие взносы СФ'!A410)/12),0)</f>
        <v>0</v>
      </c>
    </row>
    <row r="411" spans="2:3" x14ac:dyDescent="0.25">
      <c r="B411" s="11" t="str">
        <f>IFERROR(IF(A411="","",Софинансирование!$A$8),0)</f>
        <v/>
      </c>
      <c r="C411" s="24">
        <f>IFERROR(B411*(1+'Расчет пенсии'!$B$11)^((12*'Расчет пенсии'!$B$7-'Будущие взносы СФ'!A411)/12),0)</f>
        <v>0</v>
      </c>
    </row>
    <row r="412" spans="2:3" x14ac:dyDescent="0.25">
      <c r="B412" s="11" t="str">
        <f>IFERROR(IF(A412="","",Софинансирование!$A$8),0)</f>
        <v/>
      </c>
      <c r="C412" s="24">
        <f>IFERROR(B412*(1+'Расчет пенсии'!$B$11)^((12*'Расчет пенсии'!$B$7-'Будущие взносы СФ'!A412)/12),0)</f>
        <v>0</v>
      </c>
    </row>
    <row r="413" spans="2:3" x14ac:dyDescent="0.25">
      <c r="B413" s="11" t="str">
        <f>IFERROR(IF(A413="","",Софинансирование!$A$8),0)</f>
        <v/>
      </c>
      <c r="C413" s="24">
        <f>IFERROR(B413*(1+'Расчет пенсии'!$B$11)^((12*'Расчет пенсии'!$B$7-'Будущие взносы СФ'!A413)/12),0)</f>
        <v>0</v>
      </c>
    </row>
    <row r="414" spans="2:3" x14ac:dyDescent="0.25">
      <c r="B414" s="11" t="str">
        <f>IFERROR(IF(A414="","",Софинансирование!$A$8),0)</f>
        <v/>
      </c>
      <c r="C414" s="24">
        <f>IFERROR(B414*(1+'Расчет пенсии'!$B$11)^((12*'Расчет пенсии'!$B$7-'Будущие взносы СФ'!A414)/12),0)</f>
        <v>0</v>
      </c>
    </row>
    <row r="415" spans="2:3" x14ac:dyDescent="0.25">
      <c r="B415" s="11" t="str">
        <f>IFERROR(IF(A415="","",Софинансирование!$A$8),0)</f>
        <v/>
      </c>
      <c r="C415" s="24">
        <f>IFERROR(B415*(1+'Расчет пенсии'!$B$11)^((12*'Расчет пенсии'!$B$7-'Будущие взносы СФ'!A415)/12),0)</f>
        <v>0</v>
      </c>
    </row>
    <row r="416" spans="2:3" x14ac:dyDescent="0.25">
      <c r="B416" s="11" t="str">
        <f>IFERROR(IF(A416="","",Софинансирование!$A$8),0)</f>
        <v/>
      </c>
      <c r="C416" s="24">
        <f>IFERROR(B416*(1+'Расчет пенсии'!$B$11)^((12*'Расчет пенсии'!$B$7-'Будущие взносы СФ'!A416)/12),0)</f>
        <v>0</v>
      </c>
    </row>
    <row r="417" spans="2:3" x14ac:dyDescent="0.25">
      <c r="B417" s="11" t="str">
        <f>IFERROR(IF(A417="","",Софинансирование!$A$8),0)</f>
        <v/>
      </c>
      <c r="C417" s="24">
        <f>IFERROR(B417*(1+'Расчет пенсии'!$B$11)^((12*'Расчет пенсии'!$B$7-'Будущие взносы СФ'!A417)/12),0)</f>
        <v>0</v>
      </c>
    </row>
    <row r="418" spans="2:3" x14ac:dyDescent="0.25">
      <c r="B418" s="11" t="str">
        <f>IFERROR(IF(A418="","",Софинансирование!$A$8),0)</f>
        <v/>
      </c>
      <c r="C418" s="24">
        <f>IFERROR(B418*(1+'Расчет пенсии'!$B$11)^((12*'Расчет пенсии'!$B$7-'Будущие взносы СФ'!A418)/12),0)</f>
        <v>0</v>
      </c>
    </row>
    <row r="419" spans="2:3" x14ac:dyDescent="0.25">
      <c r="B419" s="11" t="str">
        <f>IFERROR(IF(A419="","",Софинансирование!$A$8),0)</f>
        <v/>
      </c>
      <c r="C419" s="24">
        <f>IFERROR(B419*(1+'Расчет пенсии'!$B$11)^((12*'Расчет пенсии'!$B$7-'Будущие взносы СФ'!A419)/12),0)</f>
        <v>0</v>
      </c>
    </row>
    <row r="420" spans="2:3" x14ac:dyDescent="0.25">
      <c r="B420" s="11" t="str">
        <f>IFERROR(IF(A420="","",Софинансирование!$A$8),0)</f>
        <v/>
      </c>
      <c r="C420" s="24">
        <f>IFERROR(B420*(1+'Расчет пенсии'!$B$11)^((12*'Расчет пенсии'!$B$7-'Будущие взносы СФ'!A420)/12),0)</f>
        <v>0</v>
      </c>
    </row>
    <row r="421" spans="2:3" x14ac:dyDescent="0.25">
      <c r="B421" s="11" t="str">
        <f>IFERROR(IF(A421="","",Софинансирование!$A$8),0)</f>
        <v/>
      </c>
      <c r="C421" s="24">
        <f>IFERROR(B421*(1+'Расчет пенсии'!$B$11)^((12*'Расчет пенсии'!$B$7-'Будущие взносы СФ'!A421)/12),0)</f>
        <v>0</v>
      </c>
    </row>
    <row r="422" spans="2:3" x14ac:dyDescent="0.25">
      <c r="B422" s="11" t="str">
        <f>IFERROR(IF(A422="","",Софинансирование!$A$8),0)</f>
        <v/>
      </c>
      <c r="C422" s="24">
        <f>IFERROR(B422*(1+'Расчет пенсии'!$B$11)^((12*'Расчет пенсии'!$B$7-'Будущие взносы СФ'!A422)/12),0)</f>
        <v>0</v>
      </c>
    </row>
    <row r="423" spans="2:3" x14ac:dyDescent="0.25">
      <c r="B423" s="11" t="str">
        <f>IFERROR(IF(A423="","",Софинансирование!$A$8),0)</f>
        <v/>
      </c>
      <c r="C423" s="24">
        <f>IFERROR(B423*(1+'Расчет пенсии'!$B$11)^((12*'Расчет пенсии'!$B$7-'Будущие взносы СФ'!A423)/12),0)</f>
        <v>0</v>
      </c>
    </row>
    <row r="424" spans="2:3" x14ac:dyDescent="0.25">
      <c r="B424" s="11" t="str">
        <f>IFERROR(IF(A424="","",Софинансирование!$A$8),0)</f>
        <v/>
      </c>
      <c r="C424" s="24">
        <f>IFERROR(B424*(1+'Расчет пенсии'!$B$11)^((12*'Расчет пенсии'!$B$7-'Будущие взносы СФ'!A424)/12),0)</f>
        <v>0</v>
      </c>
    </row>
    <row r="425" spans="2:3" x14ac:dyDescent="0.25">
      <c r="B425" s="11" t="str">
        <f>IFERROR(IF(A425="","",Софинансирование!$A$8),0)</f>
        <v/>
      </c>
      <c r="C425" s="24">
        <f>IFERROR(B425*(1+'Расчет пенсии'!$B$11)^((12*'Расчет пенсии'!$B$7-'Будущие взносы СФ'!A425)/12),0)</f>
        <v>0</v>
      </c>
    </row>
    <row r="426" spans="2:3" x14ac:dyDescent="0.25">
      <c r="B426" s="11" t="str">
        <f>IFERROR(IF(A426="","",Софинансирование!$A$8),0)</f>
        <v/>
      </c>
      <c r="C426" s="24">
        <f>IFERROR(B426*(1+'Расчет пенсии'!$B$11)^((12*'Расчет пенсии'!$B$7-'Будущие взносы СФ'!A426)/12),0)</f>
        <v>0</v>
      </c>
    </row>
    <row r="427" spans="2:3" x14ac:dyDescent="0.25">
      <c r="B427" s="11" t="str">
        <f>IFERROR(IF(A427="","",Софинансирование!$A$8),0)</f>
        <v/>
      </c>
      <c r="C427" s="24">
        <f>IFERROR(B427*(1+'Расчет пенсии'!$B$11)^((12*'Расчет пенсии'!$B$7-'Будущие взносы СФ'!A427)/12),0)</f>
        <v>0</v>
      </c>
    </row>
    <row r="428" spans="2:3" x14ac:dyDescent="0.25">
      <c r="B428" s="11" t="str">
        <f>IFERROR(IF(A428="","",Софинансирование!$A$8),0)</f>
        <v/>
      </c>
      <c r="C428" s="24">
        <f>IFERROR(B428*(1+'Расчет пенсии'!$B$11)^((12*'Расчет пенсии'!$B$7-'Будущие взносы СФ'!A428)/12),0)</f>
        <v>0</v>
      </c>
    </row>
    <row r="429" spans="2:3" x14ac:dyDescent="0.25">
      <c r="B429" s="11" t="str">
        <f>IFERROR(IF(A429="","",Софинансирование!$A$8),0)</f>
        <v/>
      </c>
      <c r="C429" s="24">
        <f>IFERROR(B429*(1+'Расчет пенсии'!$B$11)^((12*'Расчет пенсии'!$B$7-'Будущие взносы СФ'!A429)/12),0)</f>
        <v>0</v>
      </c>
    </row>
    <row r="430" spans="2:3" x14ac:dyDescent="0.25">
      <c r="B430" s="11" t="str">
        <f>IFERROR(IF(A430="","",Софинансирование!$A$8),0)</f>
        <v/>
      </c>
      <c r="C430" s="24">
        <f>IFERROR(B430*(1+'Расчет пенсии'!$B$11)^((12*'Расчет пенсии'!$B$7-'Будущие взносы СФ'!A430)/12),0)</f>
        <v>0</v>
      </c>
    </row>
    <row r="431" spans="2:3" x14ac:dyDescent="0.25">
      <c r="B431" s="11" t="str">
        <f>IFERROR(IF(A431="","",Софинансирование!$A$8),0)</f>
        <v/>
      </c>
      <c r="C431" s="24">
        <f>IFERROR(B431*(1+'Расчет пенсии'!$B$11)^((12*'Расчет пенсии'!$B$7-'Будущие взносы СФ'!A431)/12),0)</f>
        <v>0</v>
      </c>
    </row>
    <row r="432" spans="2:3" x14ac:dyDescent="0.25">
      <c r="B432" s="11" t="str">
        <f>IFERROR(IF(A432="","",Софинансирование!$A$8),0)</f>
        <v/>
      </c>
      <c r="C432" s="24">
        <f>IFERROR(B432*(1+'Расчет пенсии'!$B$11)^((12*'Расчет пенсии'!$B$7-'Будущие взносы СФ'!A432)/12),0)</f>
        <v>0</v>
      </c>
    </row>
    <row r="433" spans="2:3" x14ac:dyDescent="0.25">
      <c r="B433" s="11" t="str">
        <f>IFERROR(IF(A433="","",Софинансирование!$A$8),0)</f>
        <v/>
      </c>
      <c r="C433" s="24">
        <f>IFERROR(B433*(1+'Расчет пенсии'!$B$11)^((12*'Расчет пенсии'!$B$7-'Будущие взносы СФ'!A433)/12),0)</f>
        <v>0</v>
      </c>
    </row>
    <row r="434" spans="2:3" x14ac:dyDescent="0.25">
      <c r="B434" s="11" t="str">
        <f>IFERROR(IF(A434="","",Софинансирование!$A$8),0)</f>
        <v/>
      </c>
      <c r="C434" s="24">
        <f>IFERROR(B434*(1+'Расчет пенсии'!$B$11)^((12*'Расчет пенсии'!$B$7-'Будущие взносы СФ'!A434)/12),0)</f>
        <v>0</v>
      </c>
    </row>
    <row r="435" spans="2:3" x14ac:dyDescent="0.25">
      <c r="B435" s="11" t="str">
        <f>IFERROR(IF(A435="","",Софинансирование!$A$8),0)</f>
        <v/>
      </c>
      <c r="C435" s="24">
        <f>IFERROR(B435*(1+'Расчет пенсии'!$B$11)^((12*'Расчет пенсии'!$B$7-'Будущие взносы СФ'!A435)/12),0)</f>
        <v>0</v>
      </c>
    </row>
    <row r="436" spans="2:3" x14ac:dyDescent="0.25">
      <c r="B436" s="11" t="str">
        <f>IFERROR(IF(A436="","",Софинансирование!$A$8),0)</f>
        <v/>
      </c>
      <c r="C436" s="24">
        <f>IFERROR(B436*(1+'Расчет пенсии'!$B$11)^((12*'Расчет пенсии'!$B$7-'Будущие взносы СФ'!A436)/12),0)</f>
        <v>0</v>
      </c>
    </row>
    <row r="437" spans="2:3" x14ac:dyDescent="0.25">
      <c r="B437" s="11" t="str">
        <f>IFERROR(IF(A437="","",Софинансирование!$A$8),0)</f>
        <v/>
      </c>
      <c r="C437" s="24">
        <f>IFERROR(B437*(1+'Расчет пенсии'!$B$11)^((12*'Расчет пенсии'!$B$7-'Будущие взносы СФ'!A437)/12),0)</f>
        <v>0</v>
      </c>
    </row>
    <row r="438" spans="2:3" x14ac:dyDescent="0.25">
      <c r="B438" s="11" t="str">
        <f>IFERROR(IF(A438="","",Софинансирование!$A$8),0)</f>
        <v/>
      </c>
      <c r="C438" s="24">
        <f>IFERROR(B438*(1+'Расчет пенсии'!$B$11)^((12*'Расчет пенсии'!$B$7-'Будущие взносы СФ'!A438)/12),0)</f>
        <v>0</v>
      </c>
    </row>
    <row r="439" spans="2:3" x14ac:dyDescent="0.25">
      <c r="B439" s="11" t="str">
        <f>IFERROR(IF(A439="","",Софинансирование!$A$8),0)</f>
        <v/>
      </c>
      <c r="C439" s="24">
        <f>IFERROR(B439*(1+'Расчет пенсии'!$B$11)^((12*'Расчет пенсии'!$B$7-'Будущие взносы СФ'!A439)/12),0)</f>
        <v>0</v>
      </c>
    </row>
    <row r="440" spans="2:3" x14ac:dyDescent="0.25">
      <c r="B440" s="11" t="str">
        <f>IFERROR(IF(A440="","",Софинансирование!$A$8),0)</f>
        <v/>
      </c>
      <c r="C440" s="24">
        <f>IFERROR(B440*(1+'Расчет пенсии'!$B$11)^((12*'Расчет пенсии'!$B$7-'Будущие взносы СФ'!A440)/12),0)</f>
        <v>0</v>
      </c>
    </row>
    <row r="441" spans="2:3" x14ac:dyDescent="0.25">
      <c r="B441" s="11" t="str">
        <f>IFERROR(IF(A441="","",Софинансирование!$A$8),0)</f>
        <v/>
      </c>
      <c r="C441" s="24">
        <f>IFERROR(B441*(1+'Расчет пенсии'!$B$11)^((12*'Расчет пенсии'!$B$7-'Будущие взносы СФ'!A441)/12),0)</f>
        <v>0</v>
      </c>
    </row>
    <row r="442" spans="2:3" x14ac:dyDescent="0.25">
      <c r="B442" s="11" t="str">
        <f>IFERROR(IF(A442="","",Софинансирование!$A$8),0)</f>
        <v/>
      </c>
      <c r="C442" s="24">
        <f>IFERROR(B442*(1+'Расчет пенсии'!$B$11)^((12*'Расчет пенсии'!$B$7-'Будущие взносы СФ'!A442)/12),0)</f>
        <v>0</v>
      </c>
    </row>
    <row r="443" spans="2:3" x14ac:dyDescent="0.25">
      <c r="B443" s="11" t="str">
        <f>IFERROR(IF(A443="","",Софинансирование!$A$8),0)</f>
        <v/>
      </c>
      <c r="C443" s="24">
        <f>IFERROR(B443*(1+'Расчет пенсии'!$B$11)^((12*'Расчет пенсии'!$B$7-'Будущие взносы СФ'!A443)/12),0)</f>
        <v>0</v>
      </c>
    </row>
    <row r="444" spans="2:3" x14ac:dyDescent="0.25">
      <c r="B444" s="11" t="str">
        <f>IFERROR(IF(A444="","",Софинансирование!$A$8),0)</f>
        <v/>
      </c>
      <c r="C444" s="24">
        <f>IFERROR(B444*(1+'Расчет пенсии'!$B$11)^((12*'Расчет пенсии'!$B$7-'Будущие взносы СФ'!A444)/12),0)</f>
        <v>0</v>
      </c>
    </row>
    <row r="445" spans="2:3" x14ac:dyDescent="0.25">
      <c r="B445" s="11" t="str">
        <f>IFERROR(IF(A445="","",Софинансирование!$A$8),0)</f>
        <v/>
      </c>
      <c r="C445" s="24">
        <f>IFERROR(B445*(1+'Расчет пенсии'!$B$11)^((12*'Расчет пенсии'!$B$7-'Будущие взносы СФ'!A445)/12),0)</f>
        <v>0</v>
      </c>
    </row>
    <row r="446" spans="2:3" x14ac:dyDescent="0.25">
      <c r="B446" s="11" t="str">
        <f>IFERROR(IF(A446="","",Софинансирование!$A$8),0)</f>
        <v/>
      </c>
      <c r="C446" s="24">
        <f>IFERROR(B446*(1+'Расчет пенсии'!$B$11)^((12*'Расчет пенсии'!$B$7-'Будущие взносы СФ'!A446)/12),0)</f>
        <v>0</v>
      </c>
    </row>
    <row r="447" spans="2:3" x14ac:dyDescent="0.25">
      <c r="B447" s="11" t="str">
        <f>IFERROR(IF(A447="","",Софинансирование!$A$8),0)</f>
        <v/>
      </c>
      <c r="C447" s="24">
        <f>IFERROR(B447*(1+'Расчет пенсии'!$B$11)^((12*'Расчет пенсии'!$B$7-'Будущие взносы СФ'!A447)/12),0)</f>
        <v>0</v>
      </c>
    </row>
    <row r="448" spans="2:3" x14ac:dyDescent="0.25">
      <c r="B448" s="11" t="str">
        <f>IFERROR(IF(A448="","",Софинансирование!$A$8),0)</f>
        <v/>
      </c>
      <c r="C448" s="24">
        <f>IFERROR(B448*(1+'Расчет пенсии'!$B$11)^((12*'Расчет пенсии'!$B$7-'Будущие взносы СФ'!A448)/12),0)</f>
        <v>0</v>
      </c>
    </row>
    <row r="449" spans="2:3" x14ac:dyDescent="0.25">
      <c r="B449" s="11" t="str">
        <f>IFERROR(IF(A449="","",Софинансирование!$A$8),0)</f>
        <v/>
      </c>
      <c r="C449" s="24">
        <f>IFERROR(B449*(1+'Расчет пенсии'!$B$11)^((12*'Расчет пенсии'!$B$7-'Будущие взносы СФ'!A449)/12),0)</f>
        <v>0</v>
      </c>
    </row>
    <row r="450" spans="2:3" x14ac:dyDescent="0.25">
      <c r="B450" s="11" t="str">
        <f>IFERROR(IF(A450="","",Софинансирование!$A$8),0)</f>
        <v/>
      </c>
      <c r="C450" s="24">
        <f>IFERROR(B450*(1+'Расчет пенсии'!$B$11)^((12*'Расчет пенсии'!$B$7-'Будущие взносы СФ'!A450)/12),0)</f>
        <v>0</v>
      </c>
    </row>
    <row r="451" spans="2:3" x14ac:dyDescent="0.25">
      <c r="B451" s="11" t="str">
        <f>IFERROR(IF(A451="","",Софинансирование!$A$8),0)</f>
        <v/>
      </c>
      <c r="C451" s="24">
        <f>IFERROR(B451*(1+'Расчет пенсии'!$B$11)^((12*'Расчет пенсии'!$B$7-'Будущие взносы СФ'!A451)/12),0)</f>
        <v>0</v>
      </c>
    </row>
    <row r="452" spans="2:3" x14ac:dyDescent="0.25">
      <c r="B452" s="11" t="str">
        <f>IFERROR(IF(A452="","",Софинансирование!$A$8),0)</f>
        <v/>
      </c>
      <c r="C452" s="24">
        <f>IFERROR(B452*(1+'Расчет пенсии'!$B$11)^((12*'Расчет пенсии'!$B$7-'Будущие взносы СФ'!A452)/12),0)</f>
        <v>0</v>
      </c>
    </row>
    <row r="453" spans="2:3" x14ac:dyDescent="0.25">
      <c r="B453" s="11" t="str">
        <f>IFERROR(IF(A453="","",Софинансирование!$A$8),0)</f>
        <v/>
      </c>
      <c r="C453" s="24">
        <f>IFERROR(B453*(1+'Расчет пенсии'!$B$11)^((12*'Расчет пенсии'!$B$7-'Будущие взносы СФ'!A453)/12),0)</f>
        <v>0</v>
      </c>
    </row>
    <row r="454" spans="2:3" x14ac:dyDescent="0.25">
      <c r="B454" s="11" t="str">
        <f>IFERROR(IF(A454="","",Софинансирование!$A$8),0)</f>
        <v/>
      </c>
      <c r="C454" s="24">
        <f>IFERROR(B454*(1+'Расчет пенсии'!$B$11)^((12*'Расчет пенсии'!$B$7-'Будущие взносы СФ'!A454)/12),0)</f>
        <v>0</v>
      </c>
    </row>
    <row r="455" spans="2:3" x14ac:dyDescent="0.25">
      <c r="B455" s="11" t="str">
        <f>IFERROR(IF(A455="","",Софинансирование!$A$8),0)</f>
        <v/>
      </c>
      <c r="C455" s="24">
        <f>IFERROR(B455*(1+'Расчет пенсии'!$B$11)^((12*'Расчет пенсии'!$B$7-'Будущие взносы СФ'!A455)/12),0)</f>
        <v>0</v>
      </c>
    </row>
    <row r="456" spans="2:3" x14ac:dyDescent="0.25">
      <c r="B456" s="11" t="str">
        <f>IFERROR(IF(A456="","",Софинансирование!$A$8),0)</f>
        <v/>
      </c>
      <c r="C456" s="24">
        <f>IFERROR(B456*(1+'Расчет пенсии'!$B$11)^((12*'Расчет пенсии'!$B$7-'Будущие взносы СФ'!A456)/12),0)</f>
        <v>0</v>
      </c>
    </row>
    <row r="457" spans="2:3" x14ac:dyDescent="0.25">
      <c r="B457" s="11" t="str">
        <f>IFERROR(IF(A457="","",Софинансирование!$A$8),0)</f>
        <v/>
      </c>
      <c r="C457" s="24">
        <f>IFERROR(B457*(1+'Расчет пенсии'!$B$11)^((12*'Расчет пенсии'!$B$7-'Будущие взносы СФ'!A457)/12),0)</f>
        <v>0</v>
      </c>
    </row>
    <row r="458" spans="2:3" x14ac:dyDescent="0.25">
      <c r="B458" s="11" t="str">
        <f>IFERROR(IF(A458="","",Софинансирование!$A$8),0)</f>
        <v/>
      </c>
      <c r="C458" s="24">
        <f>IFERROR(B458*(1+'Расчет пенсии'!$B$11)^((12*'Расчет пенсии'!$B$7-'Будущие взносы СФ'!A458)/12),0)</f>
        <v>0</v>
      </c>
    </row>
    <row r="459" spans="2:3" x14ac:dyDescent="0.25">
      <c r="B459" s="11" t="str">
        <f>IFERROR(IF(A459="","",Софинансирование!$A$8),0)</f>
        <v/>
      </c>
      <c r="C459" s="24">
        <f>IFERROR(B459*(1+'Расчет пенсии'!$B$11)^((12*'Расчет пенсии'!$B$7-'Будущие взносы СФ'!A459)/12),0)</f>
        <v>0</v>
      </c>
    </row>
    <row r="460" spans="2:3" x14ac:dyDescent="0.25">
      <c r="B460" s="11" t="str">
        <f>IFERROR(IF(A460="","",Софинансирование!$A$8),0)</f>
        <v/>
      </c>
      <c r="C460" s="24">
        <f>IFERROR(B460*(1+'Расчет пенсии'!$B$11)^((12*'Расчет пенсии'!$B$7-'Будущие взносы СФ'!A460)/12),0)</f>
        <v>0</v>
      </c>
    </row>
    <row r="461" spans="2:3" x14ac:dyDescent="0.25">
      <c r="B461" s="11" t="str">
        <f>IFERROR(IF(A461="","",Софинансирование!$A$8),0)</f>
        <v/>
      </c>
      <c r="C461" s="24">
        <f>IFERROR(B461*(1+'Расчет пенсии'!$B$11)^((12*'Расчет пенсии'!$B$7-'Будущие взносы СФ'!A461)/12),0)</f>
        <v>0</v>
      </c>
    </row>
    <row r="462" spans="2:3" x14ac:dyDescent="0.25">
      <c r="B462" s="11" t="str">
        <f>IFERROR(IF(A462="","",Софинансирование!$A$8),0)</f>
        <v/>
      </c>
      <c r="C462" s="24">
        <f>IFERROR(B462*(1+'Расчет пенсии'!$B$11)^((12*'Расчет пенсии'!$B$7-'Будущие взносы СФ'!A462)/12),0)</f>
        <v>0</v>
      </c>
    </row>
    <row r="463" spans="2:3" x14ac:dyDescent="0.25">
      <c r="B463" s="11" t="str">
        <f>IFERROR(IF(A463="","",Софинансирование!$A$8),0)</f>
        <v/>
      </c>
      <c r="C463" s="24">
        <f>IFERROR(B463*(1+'Расчет пенсии'!$B$11)^((12*'Расчет пенсии'!$B$7-'Будущие взносы СФ'!A463)/12),0)</f>
        <v>0</v>
      </c>
    </row>
    <row r="464" spans="2:3" x14ac:dyDescent="0.25">
      <c r="B464" s="11" t="str">
        <f>IFERROR(IF(A464="","",Софинансирование!$A$8),0)</f>
        <v/>
      </c>
      <c r="C464" s="24">
        <f>IFERROR(B464*(1+'Расчет пенсии'!$B$11)^((12*'Расчет пенсии'!$B$7-'Будущие взносы СФ'!A464)/12),0)</f>
        <v>0</v>
      </c>
    </row>
    <row r="465" spans="2:3" x14ac:dyDescent="0.25">
      <c r="B465" s="11" t="str">
        <f>IFERROR(IF(A465="","",Софинансирование!$A$8),0)</f>
        <v/>
      </c>
      <c r="C465" s="24">
        <f>IFERROR(B465*(1+'Расчет пенсии'!$B$11)^((12*'Расчет пенсии'!$B$7-'Будущие взносы СФ'!A465)/12),0)</f>
        <v>0</v>
      </c>
    </row>
    <row r="466" spans="2:3" x14ac:dyDescent="0.25">
      <c r="B466" s="11" t="str">
        <f>IFERROR(IF(A466="","",Софинансирование!$A$8),0)</f>
        <v/>
      </c>
      <c r="C466" s="24">
        <f>IFERROR(B466*(1+'Расчет пенсии'!$B$11)^((12*'Расчет пенсии'!$B$7-'Будущие взносы СФ'!A466)/12),0)</f>
        <v>0</v>
      </c>
    </row>
    <row r="467" spans="2:3" x14ac:dyDescent="0.25">
      <c r="B467" s="11" t="str">
        <f>IFERROR(IF(A467="","",Софинансирование!$A$8),0)</f>
        <v/>
      </c>
      <c r="C467" s="24">
        <f>IFERROR(B467*(1+'Расчет пенсии'!$B$11)^((12*'Расчет пенсии'!$B$7-'Будущие взносы СФ'!A467)/12),0)</f>
        <v>0</v>
      </c>
    </row>
    <row r="468" spans="2:3" x14ac:dyDescent="0.25">
      <c r="B468" s="11" t="str">
        <f>IFERROR(IF(A468="","",Софинансирование!$A$8),0)</f>
        <v/>
      </c>
      <c r="C468" s="24">
        <f>IFERROR(B468*(1+'Расчет пенсии'!$B$11)^((12*'Расчет пенсии'!$B$7-'Будущие взносы СФ'!A468)/12),0)</f>
        <v>0</v>
      </c>
    </row>
    <row r="469" spans="2:3" x14ac:dyDescent="0.25">
      <c r="B469" s="11" t="str">
        <f>IFERROR(IF(A469="","",Софинансирование!$A$8),0)</f>
        <v/>
      </c>
      <c r="C469" s="24">
        <f>IFERROR(B469*(1+'Расчет пенсии'!$B$11)^((12*'Расчет пенсии'!$B$7-'Будущие взносы СФ'!A469)/12),0)</f>
        <v>0</v>
      </c>
    </row>
    <row r="470" spans="2:3" x14ac:dyDescent="0.25">
      <c r="B470" s="11" t="str">
        <f>IFERROR(IF(A470="","",Софинансирование!$A$8),0)</f>
        <v/>
      </c>
      <c r="C470" s="24">
        <f>IFERROR(B470*(1+'Расчет пенсии'!$B$11)^((12*'Расчет пенсии'!$B$7-'Будущие взносы СФ'!A470)/12),0)</f>
        <v>0</v>
      </c>
    </row>
    <row r="471" spans="2:3" x14ac:dyDescent="0.25">
      <c r="B471" s="11" t="str">
        <f>IFERROR(IF(A471="","",Софинансирование!$A$8),0)</f>
        <v/>
      </c>
      <c r="C471" s="24">
        <f>IFERROR(B471*(1+'Расчет пенсии'!$B$11)^((12*'Расчет пенсии'!$B$7-'Будущие взносы СФ'!A471)/12),0)</f>
        <v>0</v>
      </c>
    </row>
    <row r="472" spans="2:3" x14ac:dyDescent="0.25">
      <c r="B472" s="11" t="str">
        <f>IFERROR(IF(A472="","",Софинансирование!$A$8),0)</f>
        <v/>
      </c>
      <c r="C472" s="24">
        <f>IFERROR(B472*(1+'Расчет пенсии'!$B$11)^((12*'Расчет пенсии'!$B$7-'Будущие взносы СФ'!A472)/12),0)</f>
        <v>0</v>
      </c>
    </row>
    <row r="473" spans="2:3" x14ac:dyDescent="0.25">
      <c r="B473" s="11" t="str">
        <f>IFERROR(IF(A473="","",Софинансирование!$A$8),0)</f>
        <v/>
      </c>
      <c r="C473" s="24">
        <f>IFERROR(B473*(1+'Расчет пенсии'!$B$11)^((12*'Расчет пенсии'!$B$7-'Будущие взносы СФ'!A473)/12),0)</f>
        <v>0</v>
      </c>
    </row>
    <row r="474" spans="2:3" x14ac:dyDescent="0.25">
      <c r="B474" s="11" t="str">
        <f>IFERROR(IF(A474="","",Софинансирование!$A$8),0)</f>
        <v/>
      </c>
      <c r="C474" s="24">
        <f>IFERROR(B474*(1+'Расчет пенсии'!$B$11)^((12*'Расчет пенсии'!$B$7-'Будущие взносы СФ'!A474)/12),0)</f>
        <v>0</v>
      </c>
    </row>
    <row r="475" spans="2:3" x14ac:dyDescent="0.25">
      <c r="B475" s="11" t="str">
        <f>IFERROR(IF(A475="","",Софинансирование!$A$8),0)</f>
        <v/>
      </c>
      <c r="C475" s="24">
        <f>IFERROR(B475*(1+'Расчет пенсии'!$B$11)^((12*'Расчет пенсии'!$B$7-'Будущие взносы СФ'!A475)/12),0)</f>
        <v>0</v>
      </c>
    </row>
    <row r="476" spans="2:3" x14ac:dyDescent="0.25">
      <c r="B476" s="11" t="str">
        <f>IFERROR(IF(A476="","",Софинансирование!$A$8),0)</f>
        <v/>
      </c>
      <c r="C476" s="24">
        <f>IFERROR(B476*(1+'Расчет пенсии'!$B$11)^((12*'Расчет пенсии'!$B$7-'Будущие взносы СФ'!A476)/12),0)</f>
        <v>0</v>
      </c>
    </row>
    <row r="477" spans="2:3" x14ac:dyDescent="0.25">
      <c r="B477" s="11" t="str">
        <f>IFERROR(IF(A477="","",Софинансирование!$A$8),0)</f>
        <v/>
      </c>
      <c r="C477" s="24">
        <f>IFERROR(B477*(1+'Расчет пенсии'!$B$11)^((12*'Расчет пенсии'!$B$7-'Будущие взносы СФ'!A477)/12),0)</f>
        <v>0</v>
      </c>
    </row>
    <row r="478" spans="2:3" x14ac:dyDescent="0.25">
      <c r="B478" s="11" t="str">
        <f>IFERROR(IF(A478="","",Софинансирование!$A$8),0)</f>
        <v/>
      </c>
      <c r="C478" s="24">
        <f>IFERROR(B478*(1+'Расчет пенсии'!$B$11)^((12*'Расчет пенсии'!$B$7-'Будущие взносы СФ'!A478)/12),0)</f>
        <v>0</v>
      </c>
    </row>
    <row r="479" spans="2:3" x14ac:dyDescent="0.25">
      <c r="B479" s="11" t="str">
        <f>IFERROR(IF(A479="","",Софинансирование!$A$8),0)</f>
        <v/>
      </c>
      <c r="C479" s="24">
        <f>IFERROR(B479*(1+'Расчет пенсии'!$B$11)^((12*'Расчет пенсии'!$B$7-'Будущие взносы СФ'!A479)/12),0)</f>
        <v>0</v>
      </c>
    </row>
    <row r="480" spans="2:3" x14ac:dyDescent="0.25">
      <c r="B480" s="11" t="str">
        <f>IFERROR(IF(A480="","",Софинансирование!$A$8),0)</f>
        <v/>
      </c>
      <c r="C480" s="24">
        <f>IFERROR(B480*(1+'Расчет пенсии'!$B$11)^((12*'Расчет пенсии'!$B$7-'Будущие взносы СФ'!A480)/12),0)</f>
        <v>0</v>
      </c>
    </row>
    <row r="481" spans="2:3" x14ac:dyDescent="0.25">
      <c r="B481" s="11" t="str">
        <f>IFERROR(IF(A481="","",Софинансирование!$A$8),0)</f>
        <v/>
      </c>
      <c r="C481" s="24">
        <f>IFERROR(B481*(1+'Расчет пенсии'!$B$11)^((12*'Расчет пенсии'!$B$7-'Будущие взносы СФ'!A481)/12),0)</f>
        <v>0</v>
      </c>
    </row>
    <row r="482" spans="2:3" x14ac:dyDescent="0.25">
      <c r="B482" s="11" t="str">
        <f>IFERROR(IF(A482="","",Софинансирование!$A$8),0)</f>
        <v/>
      </c>
      <c r="C482" s="24">
        <f>IFERROR(B482*(1+'Расчет пенсии'!$B$11)^((12*'Расчет пенсии'!$B$7-'Будущие взносы СФ'!A482)/12),0)</f>
        <v>0</v>
      </c>
    </row>
    <row r="483" spans="2:3" x14ac:dyDescent="0.25">
      <c r="B483" s="11" t="str">
        <f>IFERROR(IF(A483="","",Софинансирование!$A$8),0)</f>
        <v/>
      </c>
      <c r="C483" s="24">
        <f>IFERROR(B483*(1+'Расчет пенсии'!$B$11)^((12*'Расчет пенсии'!$B$7-'Будущие взносы СФ'!A483)/12),0)</f>
        <v>0</v>
      </c>
    </row>
    <row r="484" spans="2:3" x14ac:dyDescent="0.25">
      <c r="B484" s="11" t="str">
        <f>IFERROR(IF(A484="","",Софинансирование!$A$8),0)</f>
        <v/>
      </c>
      <c r="C484" s="24">
        <f>IFERROR(B484*(1+'Расчет пенсии'!$B$11)^((12*'Расчет пенсии'!$B$7-'Будущие взносы СФ'!A484)/12),0)</f>
        <v>0</v>
      </c>
    </row>
    <row r="485" spans="2:3" x14ac:dyDescent="0.25">
      <c r="B485" s="11" t="str">
        <f>IFERROR(IF(A485="","",Софинансирование!$A$8),0)</f>
        <v/>
      </c>
      <c r="C485" s="24">
        <f>IFERROR(B485*(1+'Расчет пенсии'!$B$11)^((12*'Расчет пенсии'!$B$7-'Будущие взносы СФ'!A485)/12),0)</f>
        <v>0</v>
      </c>
    </row>
    <row r="486" spans="2:3" x14ac:dyDescent="0.25">
      <c r="B486" s="11" t="str">
        <f>IFERROR(IF(A486="","",Софинансирование!$A$8),0)</f>
        <v/>
      </c>
      <c r="C486" s="24">
        <f>IFERROR(B486*(1+'Расчет пенсии'!$B$11)^((12*'Расчет пенсии'!$B$7-'Будущие взносы СФ'!A486)/12),0)</f>
        <v>0</v>
      </c>
    </row>
    <row r="487" spans="2:3" x14ac:dyDescent="0.25">
      <c r="B487" s="11" t="str">
        <f>IFERROR(IF(A487="","",Софинансирование!$A$8),0)</f>
        <v/>
      </c>
      <c r="C487" s="24">
        <f>IFERROR(B487*(1+'Расчет пенсии'!$B$11)^((12*'Расчет пенсии'!$B$7-'Будущие взносы СФ'!A487)/12),0)</f>
        <v>0</v>
      </c>
    </row>
    <row r="488" spans="2:3" x14ac:dyDescent="0.25">
      <c r="B488" s="11" t="str">
        <f>IFERROR(IF(A488="","",Софинансирование!$A$8),0)</f>
        <v/>
      </c>
      <c r="C488" s="24">
        <f>IFERROR(B488*(1+'Расчет пенсии'!$B$11)^((12*'Расчет пенсии'!$B$7-'Будущие взносы СФ'!A488)/12),0)</f>
        <v>0</v>
      </c>
    </row>
    <row r="489" spans="2:3" x14ac:dyDescent="0.25">
      <c r="B489" s="11" t="str">
        <f>IFERROR(IF(A489="","",Софинансирование!$A$8),0)</f>
        <v/>
      </c>
      <c r="C489" s="24">
        <f>IFERROR(B489*(1+'Расчет пенсии'!$B$11)^((12*'Расчет пенсии'!$B$7-'Будущие взносы СФ'!A489)/12),0)</f>
        <v>0</v>
      </c>
    </row>
    <row r="490" spans="2:3" x14ac:dyDescent="0.25">
      <c r="B490" s="11" t="str">
        <f>IFERROR(IF(A490="","",Софинансирование!$A$8),0)</f>
        <v/>
      </c>
      <c r="C490" s="24">
        <f>IFERROR(B490*(1+'Расчет пенсии'!$B$11)^((12*'Расчет пенсии'!$B$7-'Будущие взносы СФ'!A490)/12),0)</f>
        <v>0</v>
      </c>
    </row>
    <row r="491" spans="2:3" x14ac:dyDescent="0.25">
      <c r="B491" s="11" t="str">
        <f>IFERROR(IF(A491="","",Софинансирование!$A$8),0)</f>
        <v/>
      </c>
      <c r="C491" s="24">
        <f>IFERROR(B491*(1+'Расчет пенсии'!$B$11)^((12*'Расчет пенсии'!$B$7-'Будущие взносы СФ'!A491)/12),0)</f>
        <v>0</v>
      </c>
    </row>
    <row r="492" spans="2:3" x14ac:dyDescent="0.25">
      <c r="B492" s="11" t="str">
        <f>IFERROR(IF(A492="","",Софинансирование!$A$8),0)</f>
        <v/>
      </c>
      <c r="C492" s="24">
        <f>IFERROR(B492*(1+'Расчет пенсии'!$B$11)^((12*'Расчет пенсии'!$B$7-'Будущие взносы СФ'!A492)/12),0)</f>
        <v>0</v>
      </c>
    </row>
    <row r="493" spans="2:3" x14ac:dyDescent="0.25">
      <c r="B493" s="11" t="str">
        <f>IFERROR(IF(A493="","",Софинансирование!$A$8),0)</f>
        <v/>
      </c>
      <c r="C493" s="24">
        <f>IFERROR(B493*(1+'Расчет пенсии'!$B$11)^((12*'Расчет пенсии'!$B$7-'Будущие взносы СФ'!A493)/12),0)</f>
        <v>0</v>
      </c>
    </row>
    <row r="494" spans="2:3" x14ac:dyDescent="0.25">
      <c r="B494" s="11" t="str">
        <f>IFERROR(IF(A494="","",Софинансирование!$A$8),0)</f>
        <v/>
      </c>
      <c r="C494" s="24">
        <f>IFERROR(B494*(1+'Расчет пенсии'!$B$11)^((12*'Расчет пенсии'!$B$7-'Будущие взносы СФ'!A494)/12),0)</f>
        <v>0</v>
      </c>
    </row>
    <row r="495" spans="2:3" x14ac:dyDescent="0.25">
      <c r="B495" s="11" t="str">
        <f>IFERROR(IF(A495="","",Софинансирование!$A$8),0)</f>
        <v/>
      </c>
      <c r="C495" s="24">
        <f>IFERROR(B495*(1+'Расчет пенсии'!$B$11)^((12*'Расчет пенсии'!$B$7-'Будущие взносы СФ'!A495)/12),0)</f>
        <v>0</v>
      </c>
    </row>
    <row r="496" spans="2:3" x14ac:dyDescent="0.25">
      <c r="B496" s="11" t="str">
        <f>IFERROR(IF(A496="","",Софинансирование!$A$8),0)</f>
        <v/>
      </c>
      <c r="C496" s="24">
        <f>IFERROR(B496*(1+'Расчет пенсии'!$B$11)^((12*'Расчет пенсии'!$B$7-'Будущие взносы СФ'!A496)/12),0)</f>
        <v>0</v>
      </c>
    </row>
    <row r="497" spans="2:3" x14ac:dyDescent="0.25">
      <c r="B497" s="11" t="str">
        <f>IFERROR(IF(A497="","",Софинансирование!$A$8),0)</f>
        <v/>
      </c>
      <c r="C497" s="24">
        <f>IFERROR(B497*(1+'Расчет пенсии'!$B$11)^((12*'Расчет пенсии'!$B$7-'Будущие взносы СФ'!A497)/12),0)</f>
        <v>0</v>
      </c>
    </row>
    <row r="498" spans="2:3" x14ac:dyDescent="0.25">
      <c r="B498" s="11" t="str">
        <f>IFERROR(IF(A498="","",Софинансирование!$A$8),0)</f>
        <v/>
      </c>
      <c r="C498" s="24">
        <f>IFERROR(B498*(1+'Расчет пенсии'!$B$11)^((12*'Расчет пенсии'!$B$7-'Будущие взносы СФ'!A498)/12),0)</f>
        <v>0</v>
      </c>
    </row>
    <row r="499" spans="2:3" x14ac:dyDescent="0.25">
      <c r="B499" s="11" t="str">
        <f>IFERROR(IF(A499="","",Софинансирование!$A$8),0)</f>
        <v/>
      </c>
      <c r="C499" s="24">
        <f>IFERROR(B499*(1+'Расчет пенсии'!$B$11)^((12*'Расчет пенсии'!$B$7-'Будущие взносы СФ'!A499)/12),0)</f>
        <v>0</v>
      </c>
    </row>
    <row r="500" spans="2:3" x14ac:dyDescent="0.25">
      <c r="B500" s="11" t="str">
        <f>IFERROR(IF(A500="","",Софинансирование!$A$8),0)</f>
        <v/>
      </c>
      <c r="C500" s="24">
        <f>IFERROR(B500*(1+'Расчет пенсии'!$B$11)^((12*'Расчет пенсии'!$B$7-'Будущие взносы СФ'!A500)/12),0)</f>
        <v>0</v>
      </c>
    </row>
    <row r="501" spans="2:3" x14ac:dyDescent="0.25">
      <c r="B501" s="11" t="str">
        <f>IFERROR(IF(A501="","",Софинансирование!$A$8),0)</f>
        <v/>
      </c>
      <c r="C501" s="24">
        <f>IFERROR(B501*(1+'Расчет пенсии'!$B$11)^((12*'Расчет пенсии'!$B$7-'Будущие взносы СФ'!A501)/12),0)</f>
        <v>0</v>
      </c>
    </row>
    <row r="502" spans="2:3" x14ac:dyDescent="0.25">
      <c r="B502" s="11" t="str">
        <f>IFERROR(IF(A502="","",Софинансирование!$A$8),0)</f>
        <v/>
      </c>
      <c r="C502" s="24">
        <f>IFERROR(B502*(1+'Расчет пенсии'!$B$11)^((12*'Расчет пенсии'!$B$7-'Будущие взносы СФ'!A502)/12),0)</f>
        <v>0</v>
      </c>
    </row>
    <row r="503" spans="2:3" x14ac:dyDescent="0.25">
      <c r="B503" s="11" t="str">
        <f>IFERROR(IF(A503="","",Софинансирование!$A$8),0)</f>
        <v/>
      </c>
      <c r="C503" s="24">
        <f>IFERROR(B503*(1+'Расчет пенсии'!$B$11)^((12*'Расчет пенсии'!$B$7-'Будущие взносы СФ'!A503)/12),0)</f>
        <v>0</v>
      </c>
    </row>
    <row r="504" spans="2:3" x14ac:dyDescent="0.25">
      <c r="B504" s="11" t="str">
        <f>IFERROR(IF(A504="","",Софинансирование!$A$8),0)</f>
        <v/>
      </c>
      <c r="C504" s="24">
        <f>IFERROR(B504*(1+'Расчет пенсии'!$B$11)^((12*'Расчет пенсии'!$B$7-'Будущие взносы СФ'!A504)/12),0)</f>
        <v>0</v>
      </c>
    </row>
    <row r="505" spans="2:3" x14ac:dyDescent="0.25">
      <c r="B505" s="11" t="str">
        <f>IFERROR(IF(A505="","",Софинансирование!$A$8),0)</f>
        <v/>
      </c>
      <c r="C505" s="24">
        <f>IFERROR(B505*(1+'Расчет пенсии'!$B$11)^((12*'Расчет пенсии'!$B$7-'Будущие взносы СФ'!A505)/12),0)</f>
        <v>0</v>
      </c>
    </row>
    <row r="506" spans="2:3" x14ac:dyDescent="0.25">
      <c r="B506" s="11" t="str">
        <f>IFERROR(IF(A506="","",Софинансирование!$A$8),0)</f>
        <v/>
      </c>
      <c r="C506" s="24">
        <f>IFERROR(B506*(1+'Расчет пенсии'!$B$11)^((12*'Расчет пенсии'!$B$7-'Будущие взносы СФ'!A506)/12),0)</f>
        <v>0</v>
      </c>
    </row>
    <row r="507" spans="2:3" x14ac:dyDescent="0.25">
      <c r="B507" s="11" t="str">
        <f>IFERROR(IF(A507="","",Софинансирование!$A$8),0)</f>
        <v/>
      </c>
      <c r="C507" s="24">
        <f>IFERROR(B507*(1+'Расчет пенсии'!$B$11)^((12*'Расчет пенсии'!$B$7-'Будущие взносы СФ'!A507)/12),0)</f>
        <v>0</v>
      </c>
    </row>
    <row r="508" spans="2:3" x14ac:dyDescent="0.25">
      <c r="B508" s="11" t="str">
        <f>IFERROR(IF(A508="","",Софинансирование!$A$8),0)</f>
        <v/>
      </c>
      <c r="C508" s="24">
        <f>IFERROR(B508*(1+'Расчет пенсии'!$B$11)^((12*'Расчет пенсии'!$B$7-'Будущие взносы СФ'!A508)/12),0)</f>
        <v>0</v>
      </c>
    </row>
    <row r="509" spans="2:3" x14ac:dyDescent="0.25">
      <c r="B509" s="11" t="str">
        <f>IFERROR(IF(A509="","",Софинансирование!$A$8),0)</f>
        <v/>
      </c>
      <c r="C509" s="24">
        <f>IFERROR(B509*(1+'Расчет пенсии'!$B$11)^((12*'Расчет пенсии'!$B$7-'Будущие взносы СФ'!A509)/12),0)</f>
        <v>0</v>
      </c>
    </row>
    <row r="510" spans="2:3" x14ac:dyDescent="0.25">
      <c r="B510" s="11" t="str">
        <f>IFERROR(IF(A510="","",Софинансирование!$A$8),0)</f>
        <v/>
      </c>
      <c r="C510" s="24">
        <f>IFERROR(B510*(1+'Расчет пенсии'!$B$11)^((12*'Расчет пенсии'!$B$7-'Будущие взносы СФ'!A510)/12),0)</f>
        <v>0</v>
      </c>
    </row>
    <row r="511" spans="2:3" x14ac:dyDescent="0.25">
      <c r="B511" s="11" t="str">
        <f>IFERROR(IF(A511="","",Софинансирование!$A$8),0)</f>
        <v/>
      </c>
      <c r="C511" s="24">
        <f>IFERROR(B511*(1+'Расчет пенсии'!$B$11)^((12*'Расчет пенсии'!$B$7-'Будущие взносы СФ'!A511)/12),0)</f>
        <v>0</v>
      </c>
    </row>
    <row r="512" spans="2:3" x14ac:dyDescent="0.25">
      <c r="B512" s="11" t="str">
        <f>IFERROR(IF(A512="","",Софинансирование!$A$8),0)</f>
        <v/>
      </c>
      <c r="C512" s="24">
        <f>IFERROR(B512*(1+'Расчет пенсии'!$B$11)^((12*'Расчет пенсии'!$B$7-'Будущие взносы СФ'!A512)/12),0)</f>
        <v>0</v>
      </c>
    </row>
    <row r="513" spans="2:3" x14ac:dyDescent="0.25">
      <c r="B513" s="11" t="str">
        <f>IFERROR(IF(A513="","",Софинансирование!$A$8),0)</f>
        <v/>
      </c>
      <c r="C513" s="24">
        <f>IFERROR(B513*(1+'Расчет пенсии'!$B$11)^((12*'Расчет пенсии'!$B$7-'Будущие взносы СФ'!A513)/12),0)</f>
        <v>0</v>
      </c>
    </row>
    <row r="514" spans="2:3" x14ac:dyDescent="0.25">
      <c r="B514" s="11" t="str">
        <f>IFERROR(IF(A514="","",Софинансирование!$A$8),0)</f>
        <v/>
      </c>
      <c r="C514" s="24">
        <f>IFERROR(B514*(1+'Расчет пенсии'!$B$11)^((12*'Расчет пенсии'!$B$7-'Будущие взносы СФ'!A514)/12),0)</f>
        <v>0</v>
      </c>
    </row>
    <row r="515" spans="2:3" x14ac:dyDescent="0.25">
      <c r="B515" s="11" t="str">
        <f>IFERROR(IF(A515="","",Софинансирование!$A$8),0)</f>
        <v/>
      </c>
      <c r="C515" s="24">
        <f>IFERROR(B515*(1+'Расчет пенсии'!$B$11)^((12*'Расчет пенсии'!$B$7-'Будущие взносы СФ'!A515)/12),0)</f>
        <v>0</v>
      </c>
    </row>
    <row r="516" spans="2:3" x14ac:dyDescent="0.25">
      <c r="B516" s="11" t="str">
        <f>IFERROR(IF(A516="","",Софинансирование!$A$8),0)</f>
        <v/>
      </c>
      <c r="C516" s="24">
        <f>IFERROR(B516*(1+'Расчет пенсии'!$B$11)^((12*'Расчет пенсии'!$B$7-'Будущие взносы СФ'!A516)/12),0)</f>
        <v>0</v>
      </c>
    </row>
    <row r="517" spans="2:3" x14ac:dyDescent="0.25">
      <c r="B517" s="11" t="str">
        <f>IFERROR(IF(A517="","",Софинансирование!$A$8),0)</f>
        <v/>
      </c>
      <c r="C517" s="24">
        <f>IFERROR(B517*(1+'Расчет пенсии'!$B$11)^((12*'Расчет пенсии'!$B$7-'Будущие взносы СФ'!A517)/12),0)</f>
        <v>0</v>
      </c>
    </row>
    <row r="518" spans="2:3" x14ac:dyDescent="0.25">
      <c r="B518" s="11" t="str">
        <f>IFERROR(IF(A518="","",Софинансирование!$A$8),0)</f>
        <v/>
      </c>
      <c r="C518" s="24">
        <f>IFERROR(B518*(1+'Расчет пенсии'!$B$11)^((12*'Расчет пенсии'!$B$7-'Будущие взносы СФ'!A518)/12),0)</f>
        <v>0</v>
      </c>
    </row>
    <row r="519" spans="2:3" x14ac:dyDescent="0.25">
      <c r="B519" s="11" t="str">
        <f>IFERROR(IF(A519="","",Софинансирование!$A$8),0)</f>
        <v/>
      </c>
      <c r="C519" s="24">
        <f>IFERROR(B519*(1+'Расчет пенсии'!$B$11)^((12*'Расчет пенсии'!$B$7-'Будущие взносы СФ'!A519)/12),0)</f>
        <v>0</v>
      </c>
    </row>
    <row r="520" spans="2:3" x14ac:dyDescent="0.25">
      <c r="B520" s="11" t="str">
        <f>IFERROR(IF(A520="","",Софинансирование!$A$8),0)</f>
        <v/>
      </c>
      <c r="C520" s="24">
        <f>IFERROR(B520*(1+'Расчет пенсии'!$B$11)^((12*'Расчет пенсии'!$B$7-'Будущие взносы СФ'!A520)/12),0)</f>
        <v>0</v>
      </c>
    </row>
    <row r="521" spans="2:3" x14ac:dyDescent="0.25">
      <c r="B521" s="11" t="str">
        <f>IFERROR(IF(A521="","",Софинансирование!$A$8),0)</f>
        <v/>
      </c>
      <c r="C521" s="24">
        <f>IFERROR(B521*(1+'Расчет пенсии'!$B$11)^((12*'Расчет пенсии'!$B$7-'Будущие взносы СФ'!A521)/12),0)</f>
        <v>0</v>
      </c>
    </row>
    <row r="522" spans="2:3" x14ac:dyDescent="0.25">
      <c r="B522" s="11" t="str">
        <f>IFERROR(IF(A522="","",Софинансирование!$A$8),0)</f>
        <v/>
      </c>
      <c r="C522" s="24">
        <f>IFERROR(B522*(1+'Расчет пенсии'!$B$11)^((12*'Расчет пенсии'!$B$7-'Будущие взносы СФ'!A522)/12),0)</f>
        <v>0</v>
      </c>
    </row>
    <row r="523" spans="2:3" x14ac:dyDescent="0.25">
      <c r="B523" s="11" t="str">
        <f>IFERROR(IF(A523="","",Софинансирование!$A$8),0)</f>
        <v/>
      </c>
      <c r="C523" s="24">
        <f>IFERROR(B523*(1+'Расчет пенсии'!$B$11)^((12*'Расчет пенсии'!$B$7-'Будущие взносы СФ'!A523)/12),0)</f>
        <v>0</v>
      </c>
    </row>
    <row r="524" spans="2:3" x14ac:dyDescent="0.25">
      <c r="B524" s="11" t="str">
        <f>IFERROR(IF(A524="","",Софинансирование!$A$8),0)</f>
        <v/>
      </c>
      <c r="C524" s="24">
        <f>IFERROR(B524*(1+'Расчет пенсии'!$B$11)^((12*'Расчет пенсии'!$B$7-'Будущие взносы СФ'!A524)/12),0)</f>
        <v>0</v>
      </c>
    </row>
    <row r="525" spans="2:3" x14ac:dyDescent="0.25">
      <c r="B525" s="11" t="str">
        <f>IFERROR(IF(A525="","",Софинансирование!$A$8),0)</f>
        <v/>
      </c>
      <c r="C525" s="24">
        <f>IFERROR(B525*(1+'Расчет пенсии'!$B$11)^((12*'Расчет пенсии'!$B$7-'Будущие взносы СФ'!A525)/12),0)</f>
        <v>0</v>
      </c>
    </row>
    <row r="526" spans="2:3" x14ac:dyDescent="0.25">
      <c r="B526" s="11" t="str">
        <f>IFERROR(IF(A526="","",Софинансирование!$A$8),0)</f>
        <v/>
      </c>
      <c r="C526" s="24">
        <f>IFERROR(B526*(1+'Расчет пенсии'!$B$11)^((12*'Расчет пенсии'!$B$7-'Будущие взносы СФ'!A526)/12),0)</f>
        <v>0</v>
      </c>
    </row>
    <row r="527" spans="2:3" x14ac:dyDescent="0.25">
      <c r="B527" s="11" t="str">
        <f>IFERROR(IF(A527="","",Софинансирование!$A$8),0)</f>
        <v/>
      </c>
      <c r="C527" s="24">
        <f>IFERROR(B527*(1+'Расчет пенсии'!$B$11)^((12*'Расчет пенсии'!$B$7-'Будущие взносы СФ'!A527)/12),0)</f>
        <v>0</v>
      </c>
    </row>
    <row r="528" spans="2:3" x14ac:dyDescent="0.25">
      <c r="B528" s="11" t="str">
        <f>IFERROR(IF(A528="","",Софинансирование!$A$8),0)</f>
        <v/>
      </c>
      <c r="C528" s="24">
        <f>IFERROR(B528*(1+'Расчет пенсии'!$B$11)^((12*'Расчет пенсии'!$B$7-'Будущие взносы СФ'!A528)/12),0)</f>
        <v>0</v>
      </c>
    </row>
    <row r="529" spans="2:3" x14ac:dyDescent="0.25">
      <c r="B529" s="11" t="str">
        <f>IFERROR(IF(A529="","",Софинансирование!$A$8),0)</f>
        <v/>
      </c>
      <c r="C529" s="24">
        <f>IFERROR(B529*(1+'Расчет пенсии'!$B$11)^((12*'Расчет пенсии'!$B$7-'Будущие взносы СФ'!A529)/12),0)</f>
        <v>0</v>
      </c>
    </row>
    <row r="530" spans="2:3" x14ac:dyDescent="0.25">
      <c r="B530" s="11" t="str">
        <f>IFERROR(IF(A530="","",Софинансирование!$A$8),0)</f>
        <v/>
      </c>
      <c r="C530" s="24">
        <f>IFERROR(B530*(1+'Расчет пенсии'!$B$11)^((12*'Расчет пенсии'!$B$7-'Будущие взносы СФ'!A530)/12),0)</f>
        <v>0</v>
      </c>
    </row>
    <row r="531" spans="2:3" x14ac:dyDescent="0.25">
      <c r="B531" s="11" t="str">
        <f>IFERROR(IF(A531="","",Софинансирование!$A$8),0)</f>
        <v/>
      </c>
      <c r="C531" s="24">
        <f>IFERROR(B531*(1+'Расчет пенсии'!$B$11)^((12*'Расчет пенсии'!$B$7-'Будущие взносы СФ'!A531)/12),0)</f>
        <v>0</v>
      </c>
    </row>
    <row r="532" spans="2:3" x14ac:dyDescent="0.25">
      <c r="B532" s="11" t="str">
        <f>IFERROR(IF(A532="","",Софинансирование!$A$8),0)</f>
        <v/>
      </c>
      <c r="C532" s="24">
        <f>IFERROR(B532*(1+'Расчет пенсии'!$B$11)^((12*'Расчет пенсии'!$B$7-'Будущие взносы СФ'!A532)/12),0)</f>
        <v>0</v>
      </c>
    </row>
    <row r="533" spans="2:3" x14ac:dyDescent="0.25">
      <c r="B533" s="11" t="str">
        <f>IFERROR(IF(A533="","",Софинансирование!$A$8),0)</f>
        <v/>
      </c>
      <c r="C533" s="24">
        <f>IFERROR(B533*(1+'Расчет пенсии'!$B$11)^((12*'Расчет пенсии'!$B$7-'Будущие взносы СФ'!A533)/12),0)</f>
        <v>0</v>
      </c>
    </row>
    <row r="534" spans="2:3" x14ac:dyDescent="0.25">
      <c r="B534" s="11" t="str">
        <f>IFERROR(IF(A534="","",Софинансирование!$A$8),0)</f>
        <v/>
      </c>
      <c r="C534" s="24">
        <f>IFERROR(B534*(1+'Расчет пенсии'!$B$11)^((12*'Расчет пенсии'!$B$7-'Будущие взносы СФ'!A534)/12),0)</f>
        <v>0</v>
      </c>
    </row>
    <row r="535" spans="2:3" x14ac:dyDescent="0.25">
      <c r="B535" s="11" t="str">
        <f>IFERROR(IF(A535="","",Софинансирование!$A$8),0)</f>
        <v/>
      </c>
      <c r="C535" s="24">
        <f>IFERROR(B535*(1+'Расчет пенсии'!$B$11)^((12*'Расчет пенсии'!$B$7-'Будущие взносы СФ'!A535)/12),0)</f>
        <v>0</v>
      </c>
    </row>
    <row r="536" spans="2:3" x14ac:dyDescent="0.25">
      <c r="B536" s="11" t="str">
        <f>IFERROR(IF(A536="","",Софинансирование!$A$8),0)</f>
        <v/>
      </c>
      <c r="C536" s="24">
        <f>IFERROR(B536*(1+'Расчет пенсии'!$B$11)^((12*'Расчет пенсии'!$B$7-'Будущие взносы СФ'!A536)/12),0)</f>
        <v>0</v>
      </c>
    </row>
    <row r="537" spans="2:3" x14ac:dyDescent="0.25">
      <c r="B537" s="11" t="str">
        <f>IFERROR(IF(A537="","",Софинансирование!$A$8),0)</f>
        <v/>
      </c>
      <c r="C537" s="24">
        <f>IFERROR(B537*(1+'Расчет пенсии'!$B$11)^((12*'Расчет пенсии'!$B$7-'Будущие взносы СФ'!A537)/12),0)</f>
        <v>0</v>
      </c>
    </row>
    <row r="538" spans="2:3" x14ac:dyDescent="0.25">
      <c r="B538" s="11" t="str">
        <f>IFERROR(IF(A538="","",Софинансирование!$A$8),0)</f>
        <v/>
      </c>
      <c r="C538" s="24">
        <f>IFERROR(B538*(1+'Расчет пенсии'!$B$11)^((12*'Расчет пенсии'!$B$7-'Будущие взносы СФ'!A538)/12),0)</f>
        <v>0</v>
      </c>
    </row>
    <row r="539" spans="2:3" x14ac:dyDescent="0.25">
      <c r="B539" s="11" t="str">
        <f>IFERROR(IF(A539="","",Софинансирование!$A$8),0)</f>
        <v/>
      </c>
      <c r="C539" s="24">
        <f>IFERROR(B539*(1+'Расчет пенсии'!$B$11)^((12*'Расчет пенсии'!$B$7-'Будущие взносы СФ'!A539)/12),0)</f>
        <v>0</v>
      </c>
    </row>
    <row r="540" spans="2:3" x14ac:dyDescent="0.25">
      <c r="B540" s="11" t="str">
        <f>IFERROR(IF(A540="","",Софинансирование!$A$8),0)</f>
        <v/>
      </c>
      <c r="C540" s="24">
        <f>IFERROR(B540*(1+'Расчет пенсии'!$B$11)^((12*'Расчет пенсии'!$B$7-'Будущие взносы СФ'!A540)/12),0)</f>
        <v>0</v>
      </c>
    </row>
    <row r="541" spans="2:3" x14ac:dyDescent="0.25">
      <c r="B541" s="11" t="str">
        <f>IFERROR(IF(A541="","",Софинансирование!$A$8),0)</f>
        <v/>
      </c>
      <c r="C541" s="24">
        <f>IFERROR(B541*(1+'Расчет пенсии'!$B$11)^((12*'Расчет пенсии'!$B$7-'Будущие взносы СФ'!A541)/12),0)</f>
        <v>0</v>
      </c>
    </row>
    <row r="542" spans="2:3" x14ac:dyDescent="0.25">
      <c r="B542" s="11" t="str">
        <f>IFERROR(IF(A542="","",Софинансирование!$A$8),0)</f>
        <v/>
      </c>
      <c r="C542" s="24">
        <f>IFERROR(B542*(1+'Расчет пенсии'!$B$11)^((12*'Расчет пенсии'!$B$7-'Будущие взносы СФ'!A542)/12),0)</f>
        <v>0</v>
      </c>
    </row>
    <row r="543" spans="2:3" x14ac:dyDescent="0.25">
      <c r="B543" s="11" t="str">
        <f>IFERROR(IF(A543="","",Софинансирование!$A$8),0)</f>
        <v/>
      </c>
      <c r="C543" s="24">
        <f>IFERROR(B543*(1+'Расчет пенсии'!$B$11)^((12*'Расчет пенсии'!$B$7-'Будущие взносы СФ'!A543)/12),0)</f>
        <v>0</v>
      </c>
    </row>
    <row r="544" spans="2:3" x14ac:dyDescent="0.25">
      <c r="B544" s="11" t="str">
        <f>IFERROR(IF(A544="","",Софинансирование!$A$8),0)</f>
        <v/>
      </c>
      <c r="C544" s="24">
        <f>IFERROR(B544*(1+'Расчет пенсии'!$B$11)^((12*'Расчет пенсии'!$B$7-'Будущие взносы СФ'!A544)/12),0)</f>
        <v>0</v>
      </c>
    </row>
    <row r="545" spans="2:3" x14ac:dyDescent="0.25">
      <c r="B545" s="11" t="str">
        <f>IFERROR(IF(A545="","",Софинансирование!$A$8),0)</f>
        <v/>
      </c>
      <c r="C545" s="24">
        <f>IFERROR(B545*(1+'Расчет пенсии'!$B$11)^((12*'Расчет пенсии'!$B$7-'Будущие взносы СФ'!A545)/12),0)</f>
        <v>0</v>
      </c>
    </row>
    <row r="546" spans="2:3" x14ac:dyDescent="0.25">
      <c r="B546" s="11" t="str">
        <f>IFERROR(IF(A546="","",Софинансирование!$A$8),0)</f>
        <v/>
      </c>
      <c r="C546" s="24">
        <f>IFERROR(B546*(1+'Расчет пенсии'!$B$11)^((12*'Расчет пенсии'!$B$7-'Будущие взносы СФ'!A546)/12),0)</f>
        <v>0</v>
      </c>
    </row>
    <row r="547" spans="2:3" x14ac:dyDescent="0.25">
      <c r="B547" s="11" t="str">
        <f>IFERROR(IF(A547="","",Софинансирование!$A$8),0)</f>
        <v/>
      </c>
      <c r="C547" s="24">
        <f>IFERROR(B547*(1+'Расчет пенсии'!$B$11)^((12*'Расчет пенсии'!$B$7-'Будущие взносы СФ'!A547)/12),0)</f>
        <v>0</v>
      </c>
    </row>
    <row r="548" spans="2:3" x14ac:dyDescent="0.25">
      <c r="B548" s="11" t="str">
        <f>IFERROR(IF(A548="","",Софинансирование!$A$8),0)</f>
        <v/>
      </c>
      <c r="C548" s="24">
        <f>IFERROR(B548*(1+'Расчет пенсии'!$B$11)^((12*'Расчет пенсии'!$B$7-'Будущие взносы СФ'!A548)/12),0)</f>
        <v>0</v>
      </c>
    </row>
    <row r="549" spans="2:3" x14ac:dyDescent="0.25">
      <c r="B549" s="11" t="str">
        <f>IFERROR(IF(A549="","",Софинансирование!$A$8),0)</f>
        <v/>
      </c>
      <c r="C549" s="24">
        <f>IFERROR(B549*(1+'Расчет пенсии'!$B$11)^((12*'Расчет пенсии'!$B$7-'Будущие взносы СФ'!A549)/12),0)</f>
        <v>0</v>
      </c>
    </row>
    <row r="550" spans="2:3" x14ac:dyDescent="0.25">
      <c r="B550" s="11" t="str">
        <f>IFERROR(IF(A550="","",Софинансирование!$A$8),0)</f>
        <v/>
      </c>
      <c r="C550" s="24">
        <f>IFERROR(B550*(1+'Расчет пенсии'!$B$11)^((12*'Расчет пенсии'!$B$7-'Будущие взносы СФ'!A550)/12),0)</f>
        <v>0</v>
      </c>
    </row>
    <row r="551" spans="2:3" x14ac:dyDescent="0.25">
      <c r="B551" s="11" t="str">
        <f>IFERROR(IF(A551="","",Софинансирование!$A$8),0)</f>
        <v/>
      </c>
      <c r="C551" s="24">
        <f>IFERROR(B551*(1+'Расчет пенсии'!$B$11)^((12*'Расчет пенсии'!$B$7-'Будущие взносы СФ'!A551)/12),0)</f>
        <v>0</v>
      </c>
    </row>
    <row r="552" spans="2:3" x14ac:dyDescent="0.25">
      <c r="B552" s="11" t="str">
        <f>IFERROR(IF(A552="","",Софинансирование!$A$8),0)</f>
        <v/>
      </c>
      <c r="C552" s="24">
        <f>IFERROR(B552*(1+'Расчет пенсии'!$B$11)^((12*'Расчет пенсии'!$B$7-'Будущие взносы СФ'!A552)/12),0)</f>
        <v>0</v>
      </c>
    </row>
    <row r="553" spans="2:3" x14ac:dyDescent="0.25">
      <c r="B553" s="11" t="str">
        <f>IFERROR(IF(A553="","",Софинансирование!$A$8),0)</f>
        <v/>
      </c>
      <c r="C553" s="24">
        <f>IFERROR(B553*(1+'Расчет пенсии'!$B$11)^((12*'Расчет пенсии'!$B$7-'Будущие взносы СФ'!A553)/12),0)</f>
        <v>0</v>
      </c>
    </row>
    <row r="554" spans="2:3" x14ac:dyDescent="0.25">
      <c r="B554" s="11" t="str">
        <f>IFERROR(IF(A554="","",Софинансирование!$A$8),0)</f>
        <v/>
      </c>
      <c r="C554" s="24">
        <f>IFERROR(B554*(1+'Расчет пенсии'!$B$11)^((12*'Расчет пенсии'!$B$7-'Будущие взносы СФ'!A554)/12),0)</f>
        <v>0</v>
      </c>
    </row>
    <row r="555" spans="2:3" x14ac:dyDescent="0.25">
      <c r="B555" s="11" t="str">
        <f>IFERROR(IF(A555="","",Софинансирование!$A$8),0)</f>
        <v/>
      </c>
      <c r="C555" s="24">
        <f>IFERROR(B555*(1+'Расчет пенсии'!$B$11)^((12*'Расчет пенсии'!$B$7-'Будущие взносы СФ'!A555)/12),0)</f>
        <v>0</v>
      </c>
    </row>
    <row r="556" spans="2:3" x14ac:dyDescent="0.25">
      <c r="B556" s="11" t="str">
        <f>IFERROR(IF(A556="","",Софинансирование!$A$8),0)</f>
        <v/>
      </c>
      <c r="C556" s="24">
        <f>IFERROR(B556*(1+'Расчет пенсии'!$B$11)^((12*'Расчет пенсии'!$B$7-'Будущие взносы СФ'!A556)/12),0)</f>
        <v>0</v>
      </c>
    </row>
    <row r="557" spans="2:3" x14ac:dyDescent="0.25">
      <c r="B557" s="11" t="str">
        <f>IFERROR(IF(A557="","",Софинансирование!$A$8),0)</f>
        <v/>
      </c>
      <c r="C557" s="24">
        <f>IFERROR(B557*(1+'Расчет пенсии'!$B$11)^((12*'Расчет пенсии'!$B$7-'Будущие взносы СФ'!A557)/12),0)</f>
        <v>0</v>
      </c>
    </row>
    <row r="558" spans="2:3" x14ac:dyDescent="0.25">
      <c r="B558" s="11" t="str">
        <f>IFERROR(IF(A558="","",Софинансирование!$A$8),0)</f>
        <v/>
      </c>
      <c r="C558" s="24">
        <f>IFERROR(B558*(1+'Расчет пенсии'!$B$11)^((12*'Расчет пенсии'!$B$7-'Будущие взносы СФ'!A558)/12),0)</f>
        <v>0</v>
      </c>
    </row>
    <row r="559" spans="2:3" x14ac:dyDescent="0.25">
      <c r="B559" s="11" t="str">
        <f>IFERROR(IF(A559="","",Софинансирование!$A$8),0)</f>
        <v/>
      </c>
      <c r="C559" s="24">
        <f>IFERROR(B559*(1+'Расчет пенсии'!$B$11)^((12*'Расчет пенсии'!$B$7-'Будущие взносы СФ'!A559)/12),0)</f>
        <v>0</v>
      </c>
    </row>
    <row r="560" spans="2:3" x14ac:dyDescent="0.25">
      <c r="B560" s="11" t="str">
        <f>IFERROR(IF(A560="","",Софинансирование!$A$8),0)</f>
        <v/>
      </c>
      <c r="C560" s="24">
        <f>IFERROR(B560*(1+'Расчет пенсии'!$B$11)^((12*'Расчет пенсии'!$B$7-'Будущие взносы СФ'!A560)/12),0)</f>
        <v>0</v>
      </c>
    </row>
    <row r="561" spans="2:3" x14ac:dyDescent="0.25">
      <c r="B561" s="11" t="str">
        <f>IFERROR(IF(A561="","",Софинансирование!$A$8),0)</f>
        <v/>
      </c>
      <c r="C561" s="24">
        <f>IFERROR(B561*(1+'Расчет пенсии'!$B$11)^((12*'Расчет пенсии'!$B$7-'Будущие взносы СФ'!A561)/12),0)</f>
        <v>0</v>
      </c>
    </row>
    <row r="562" spans="2:3" x14ac:dyDescent="0.25">
      <c r="B562" s="11" t="str">
        <f>IFERROR(IF(A562="","",Софинансирование!$A$8),0)</f>
        <v/>
      </c>
      <c r="C562" s="24">
        <f>IFERROR(B562*(1+'Расчет пенсии'!$B$11)^((12*'Расчет пенсии'!$B$7-'Будущие взносы СФ'!A562)/12),0)</f>
        <v>0</v>
      </c>
    </row>
    <row r="563" spans="2:3" x14ac:dyDescent="0.25">
      <c r="B563" s="11" t="str">
        <f>IFERROR(IF(A563="","",Софинансирование!$A$8),0)</f>
        <v/>
      </c>
      <c r="C563" s="24">
        <f>IFERROR(B563*(1+'Расчет пенсии'!$B$11)^((12*'Расчет пенсии'!$B$7-'Будущие взносы СФ'!A563)/12),0)</f>
        <v>0</v>
      </c>
    </row>
    <row r="564" spans="2:3" x14ac:dyDescent="0.25">
      <c r="B564" s="11" t="str">
        <f>IFERROR(IF(A564="","",Софинансирование!$A$8),0)</f>
        <v/>
      </c>
      <c r="C564" s="24">
        <f>IFERROR(B564*(1+'Расчет пенсии'!$B$11)^((12*'Расчет пенсии'!$B$7-'Будущие взносы СФ'!A564)/12),0)</f>
        <v>0</v>
      </c>
    </row>
    <row r="565" spans="2:3" x14ac:dyDescent="0.25">
      <c r="B565" s="11" t="str">
        <f>IFERROR(IF(A565="","",Софинансирование!$A$8),0)</f>
        <v/>
      </c>
      <c r="C565" s="24">
        <f>IFERROR(B565*(1+'Расчет пенсии'!$B$11)^((12*'Расчет пенсии'!$B$7-'Будущие взносы СФ'!A565)/12),0)</f>
        <v>0</v>
      </c>
    </row>
    <row r="566" spans="2:3" x14ac:dyDescent="0.25">
      <c r="B566" s="11" t="str">
        <f>IFERROR(IF(A566="","",Софинансирование!$A$8),0)</f>
        <v/>
      </c>
      <c r="C566" s="24">
        <f>IFERROR(B566*(1+'Расчет пенсии'!$B$11)^((12*'Расчет пенсии'!$B$7-'Будущие взносы СФ'!A566)/12),0)</f>
        <v>0</v>
      </c>
    </row>
    <row r="567" spans="2:3" x14ac:dyDescent="0.25">
      <c r="B567" s="11" t="str">
        <f>IFERROR(IF(A567="","",Софинансирование!$A$8),0)</f>
        <v/>
      </c>
      <c r="C567" s="24">
        <f>IFERROR(B567*(1+'Расчет пенсии'!$B$11)^((12*'Расчет пенсии'!$B$7-'Будущие взносы СФ'!A567)/12),0)</f>
        <v>0</v>
      </c>
    </row>
    <row r="568" spans="2:3" x14ac:dyDescent="0.25">
      <c r="B568" s="11" t="str">
        <f>IFERROR(IF(A568="","",Софинансирование!$A$8),0)</f>
        <v/>
      </c>
      <c r="C568" s="24">
        <f>IFERROR(B568*(1+'Расчет пенсии'!$B$11)^((12*'Расчет пенсии'!$B$7-'Будущие взносы СФ'!A568)/12),0)</f>
        <v>0</v>
      </c>
    </row>
    <row r="569" spans="2:3" x14ac:dyDescent="0.25">
      <c r="B569" s="11" t="str">
        <f>IFERROR(IF(A569="","",Софинансирование!$A$8),0)</f>
        <v/>
      </c>
      <c r="C569" s="24">
        <f>IFERROR(B569*(1+'Расчет пенсии'!$B$11)^((12*'Расчет пенсии'!$B$7-'Будущие взносы СФ'!A569)/12),0)</f>
        <v>0</v>
      </c>
    </row>
    <row r="570" spans="2:3" x14ac:dyDescent="0.25">
      <c r="B570" s="11" t="str">
        <f>IFERROR(IF(A570="","",Софинансирование!$A$8),0)</f>
        <v/>
      </c>
      <c r="C570" s="24">
        <f>IFERROR(B570*(1+'Расчет пенсии'!$B$11)^((12*'Расчет пенсии'!$B$7-'Будущие взносы СФ'!A570)/12),0)</f>
        <v>0</v>
      </c>
    </row>
    <row r="571" spans="2:3" x14ac:dyDescent="0.25">
      <c r="B571" s="11" t="str">
        <f>IFERROR(IF(A571="","",Софинансирование!$A$8),0)</f>
        <v/>
      </c>
      <c r="C571" s="24">
        <f>IFERROR(B571*(1+'Расчет пенсии'!$B$11)^((12*'Расчет пенсии'!$B$7-'Будущие взносы СФ'!A571)/12),0)</f>
        <v>0</v>
      </c>
    </row>
    <row r="572" spans="2:3" x14ac:dyDescent="0.25">
      <c r="B572" s="11" t="str">
        <f>IFERROR(IF(A572="","",Софинансирование!$A$8),0)</f>
        <v/>
      </c>
      <c r="C572" s="24">
        <f>IFERROR(B572*(1+'Расчет пенсии'!$B$11)^((12*'Расчет пенсии'!$B$7-'Будущие взносы СФ'!A572)/12),0)</f>
        <v>0</v>
      </c>
    </row>
    <row r="573" spans="2:3" x14ac:dyDescent="0.25">
      <c r="B573" s="11" t="str">
        <f>IFERROR(IF(A573="","",Софинансирование!$A$8),0)</f>
        <v/>
      </c>
      <c r="C573" s="24">
        <f>IFERROR(B573*(1+'Расчет пенсии'!$B$11)^((12*'Расчет пенсии'!$B$7-'Будущие взносы СФ'!A573)/12),0)</f>
        <v>0</v>
      </c>
    </row>
    <row r="574" spans="2:3" x14ac:dyDescent="0.25">
      <c r="B574" s="11" t="str">
        <f>IFERROR(IF(A574="","",Софинансирование!$A$8),0)</f>
        <v/>
      </c>
      <c r="C574" s="24">
        <f>IFERROR(B574*(1+'Расчет пенсии'!$B$11)^((12*'Расчет пенсии'!$B$7-'Будущие взносы СФ'!A574)/12),0)</f>
        <v>0</v>
      </c>
    </row>
    <row r="575" spans="2:3" x14ac:dyDescent="0.25">
      <c r="B575" s="11" t="str">
        <f>IFERROR(IF(A575="","",Софинансирование!$A$8),0)</f>
        <v/>
      </c>
      <c r="C575" s="24">
        <f>IFERROR(B575*(1+'Расчет пенсии'!$B$11)^((12*'Расчет пенсии'!$B$7-'Будущие взносы СФ'!A575)/12),0)</f>
        <v>0</v>
      </c>
    </row>
    <row r="576" spans="2:3" x14ac:dyDescent="0.25">
      <c r="B576" s="11" t="str">
        <f>IFERROR(IF(A576="","",Софинансирование!$A$8),0)</f>
        <v/>
      </c>
      <c r="C576" s="24">
        <f>IFERROR(B576*(1+'Расчет пенсии'!$B$11)^((12*'Расчет пенсии'!$B$7-'Будущие взносы СФ'!A576)/12),0)</f>
        <v>0</v>
      </c>
    </row>
    <row r="577" spans="2:3" x14ac:dyDescent="0.25">
      <c r="B577" s="11" t="str">
        <f>IFERROR(IF(A577="","",Софинансирование!$A$8),0)</f>
        <v/>
      </c>
      <c r="C577" s="24">
        <f>IFERROR(B577*(1+'Расчет пенсии'!$B$11)^((12*'Расчет пенсии'!$B$7-'Будущие взносы СФ'!A577)/12),0)</f>
        <v>0</v>
      </c>
    </row>
    <row r="578" spans="2:3" x14ac:dyDescent="0.25">
      <c r="B578" s="11" t="str">
        <f>IFERROR(IF(A578="","",Софинансирование!$A$8),0)</f>
        <v/>
      </c>
      <c r="C578" s="24">
        <f>IFERROR(B578*(1+'Расчет пенсии'!$B$11)^((12*'Расчет пенсии'!$B$7-'Будущие взносы СФ'!A578)/12),0)</f>
        <v>0</v>
      </c>
    </row>
    <row r="579" spans="2:3" x14ac:dyDescent="0.25">
      <c r="B579" s="11" t="str">
        <f>IFERROR(IF(A579="","",Софинансирование!$A$8),0)</f>
        <v/>
      </c>
      <c r="C579" s="24">
        <f>IFERROR(B579*(1+'Расчет пенсии'!$B$11)^((12*'Расчет пенсии'!$B$7-'Будущие взносы СФ'!A579)/12),0)</f>
        <v>0</v>
      </c>
    </row>
    <row r="580" spans="2:3" x14ac:dyDescent="0.25">
      <c r="B580" s="11" t="str">
        <f>IFERROR(IF(A580="","",Софинансирование!$A$8),0)</f>
        <v/>
      </c>
      <c r="C580" s="24">
        <f>IFERROR(B580*(1+'Расчет пенсии'!$B$11)^((12*'Расчет пенсии'!$B$7-'Будущие взносы СФ'!A580)/12),0)</f>
        <v>0</v>
      </c>
    </row>
    <row r="581" spans="2:3" x14ac:dyDescent="0.25">
      <c r="B581" s="11" t="str">
        <f>IFERROR(IF(A581="","",Софинансирование!$A$8),0)</f>
        <v/>
      </c>
      <c r="C581" s="24">
        <f>IFERROR(B581*(1+'Расчет пенсии'!$B$11)^((12*'Расчет пенсии'!$B$7-'Будущие взносы СФ'!A581)/12),0)</f>
        <v>0</v>
      </c>
    </row>
    <row r="582" spans="2:3" x14ac:dyDescent="0.25">
      <c r="B582" s="11" t="str">
        <f>IFERROR(IF(A582="","",Софинансирование!$A$8),0)</f>
        <v/>
      </c>
      <c r="C582" s="24">
        <f>IFERROR(B582*(1+'Расчет пенсии'!$B$11)^((12*'Расчет пенсии'!$B$7-'Будущие взносы СФ'!A582)/12),0)</f>
        <v>0</v>
      </c>
    </row>
    <row r="583" spans="2:3" x14ac:dyDescent="0.25">
      <c r="B583" s="11" t="str">
        <f>IFERROR(IF(A583="","",Софинансирование!$A$8),0)</f>
        <v/>
      </c>
      <c r="C583" s="24">
        <f>IFERROR(B583*(1+'Расчет пенсии'!$B$11)^((12*'Расчет пенсии'!$B$7-'Будущие взносы СФ'!A583)/12),0)</f>
        <v>0</v>
      </c>
    </row>
    <row r="584" spans="2:3" x14ac:dyDescent="0.25">
      <c r="B584" s="11" t="str">
        <f>IFERROR(IF(A584="","",Софинансирование!$A$8),0)</f>
        <v/>
      </c>
      <c r="C584" s="24">
        <f>IFERROR(B584*(1+'Расчет пенсии'!$B$11)^((12*'Расчет пенсии'!$B$7-'Будущие взносы СФ'!A584)/12),0)</f>
        <v>0</v>
      </c>
    </row>
    <row r="585" spans="2:3" x14ac:dyDescent="0.25">
      <c r="B585" s="11" t="str">
        <f>IFERROR(IF(A585="","",Софинансирование!$A$8),0)</f>
        <v/>
      </c>
      <c r="C585" s="24">
        <f>IFERROR(B585*(1+'Расчет пенсии'!$B$11)^((12*'Расчет пенсии'!$B$7-'Будущие взносы СФ'!A585)/12),0)</f>
        <v>0</v>
      </c>
    </row>
    <row r="586" spans="2:3" x14ac:dyDescent="0.25">
      <c r="B586" s="11" t="str">
        <f>IFERROR(IF(A586="","",Софинансирование!$A$8),0)</f>
        <v/>
      </c>
      <c r="C586" s="24">
        <f>IFERROR(B586*(1+'Расчет пенсии'!$B$11)^((12*'Расчет пенсии'!$B$7-'Будущие взносы СФ'!A586)/12),0)</f>
        <v>0</v>
      </c>
    </row>
    <row r="587" spans="2:3" x14ac:dyDescent="0.25">
      <c r="B587" s="11" t="str">
        <f>IFERROR(IF(A587="","",Софинансирование!$A$8),0)</f>
        <v/>
      </c>
      <c r="C587" s="24">
        <f>IFERROR(B587*(1+'Расчет пенсии'!$B$11)^((12*'Расчет пенсии'!$B$7-'Будущие взносы СФ'!A587)/12),0)</f>
        <v>0</v>
      </c>
    </row>
    <row r="588" spans="2:3" x14ac:dyDescent="0.25">
      <c r="B588" s="11" t="str">
        <f>IFERROR(IF(A588="","",Софинансирование!$A$8),0)</f>
        <v/>
      </c>
      <c r="C588" s="24">
        <f>IFERROR(B588*(1+'Расчет пенсии'!$B$11)^((12*'Расчет пенсии'!$B$7-'Будущие взносы СФ'!A588)/12),0)</f>
        <v>0</v>
      </c>
    </row>
    <row r="589" spans="2:3" x14ac:dyDescent="0.25">
      <c r="B589" s="11" t="str">
        <f>IFERROR(IF(A589="","",Софинансирование!$A$8),0)</f>
        <v/>
      </c>
      <c r="C589" s="24">
        <f>IFERROR(B589*(1+'Расчет пенсии'!$B$11)^((12*'Расчет пенсии'!$B$7-'Будущие взносы СФ'!A589)/12),0)</f>
        <v>0</v>
      </c>
    </row>
    <row r="590" spans="2:3" x14ac:dyDescent="0.25">
      <c r="B590" s="11" t="str">
        <f>IFERROR(IF(A590="","",Софинансирование!$A$8),0)</f>
        <v/>
      </c>
      <c r="C590" s="24">
        <f>IFERROR(B590*(1+'Расчет пенсии'!$B$11)^((12*'Расчет пенсии'!$B$7-'Будущие взносы СФ'!A590)/12),0)</f>
        <v>0</v>
      </c>
    </row>
    <row r="591" spans="2:3" x14ac:dyDescent="0.25">
      <c r="B591" s="11" t="str">
        <f>IFERROR(IF(A591="","",Софинансирование!$A$8),0)</f>
        <v/>
      </c>
      <c r="C591" s="24">
        <f>IFERROR(B591*(1+'Расчет пенсии'!$B$11)^((12*'Расчет пенсии'!$B$7-'Будущие взносы СФ'!A591)/12),0)</f>
        <v>0</v>
      </c>
    </row>
    <row r="592" spans="2:3" x14ac:dyDescent="0.25">
      <c r="B592" s="11" t="str">
        <f>IFERROR(IF(A592="","",Софинансирование!$A$8),0)</f>
        <v/>
      </c>
      <c r="C592" s="24">
        <f>IFERROR(B592*(1+'Расчет пенсии'!$B$11)^((12*'Расчет пенсии'!$B$7-'Будущие взносы СФ'!A592)/12),0)</f>
        <v>0</v>
      </c>
    </row>
    <row r="593" spans="2:3" x14ac:dyDescent="0.25">
      <c r="B593" s="11" t="str">
        <f>IFERROR(IF(A593="","",Софинансирование!$A$8),0)</f>
        <v/>
      </c>
      <c r="C593" s="24">
        <f>IFERROR(B593*(1+'Расчет пенсии'!$B$11)^((12*'Расчет пенсии'!$B$7-'Будущие взносы СФ'!A593)/12),0)</f>
        <v>0</v>
      </c>
    </row>
    <row r="594" spans="2:3" x14ac:dyDescent="0.25">
      <c r="B594" s="11" t="str">
        <f>IFERROR(IF(A594="","",Софинансирование!$A$8),0)</f>
        <v/>
      </c>
      <c r="C594" s="24">
        <f>IFERROR(B594*(1+'Расчет пенсии'!$B$11)^((12*'Расчет пенсии'!$B$7-'Будущие взносы СФ'!A594)/12),0)</f>
        <v>0</v>
      </c>
    </row>
    <row r="595" spans="2:3" x14ac:dyDescent="0.25">
      <c r="B595" s="11" t="str">
        <f>IFERROR(IF(A595="","",Софинансирование!$A$8),0)</f>
        <v/>
      </c>
      <c r="C595" s="24">
        <f>IFERROR(B595*(1+'Расчет пенсии'!$B$11)^((12*'Расчет пенсии'!$B$7-'Будущие взносы СФ'!A595)/12),0)</f>
        <v>0</v>
      </c>
    </row>
    <row r="596" spans="2:3" x14ac:dyDescent="0.25">
      <c r="B596" s="11" t="str">
        <f>IFERROR(IF(A596="","",Софинансирование!$A$8),0)</f>
        <v/>
      </c>
      <c r="C596" s="24">
        <f>IFERROR(B596*(1+'Расчет пенсии'!$B$11)^((12*'Расчет пенсии'!$B$7-'Будущие взносы СФ'!A596)/12),0)</f>
        <v>0</v>
      </c>
    </row>
    <row r="597" spans="2:3" x14ac:dyDescent="0.25">
      <c r="B597" s="11" t="str">
        <f>IFERROR(IF(A597="","",Софинансирование!$A$8),0)</f>
        <v/>
      </c>
      <c r="C597" s="24">
        <f>IFERROR(B597*(1+'Расчет пенсии'!$B$11)^((12*'Расчет пенсии'!$B$7-'Будущие взносы СФ'!A597)/12),0)</f>
        <v>0</v>
      </c>
    </row>
    <row r="598" spans="2:3" x14ac:dyDescent="0.25">
      <c r="B598" s="11" t="str">
        <f>IFERROR(IF(A598="","",Софинансирование!$A$8),0)</f>
        <v/>
      </c>
      <c r="C598" s="24">
        <f>IFERROR(B598*(1+'Расчет пенсии'!$B$11)^((12*'Расчет пенсии'!$B$7-'Будущие взносы СФ'!A598)/12),0)</f>
        <v>0</v>
      </c>
    </row>
    <row r="599" spans="2:3" x14ac:dyDescent="0.25">
      <c r="B599" s="11" t="str">
        <f>IFERROR(IF(A599="","",Софинансирование!$A$8),0)</f>
        <v/>
      </c>
      <c r="C599" s="24">
        <f>IFERROR(B599*(1+'Расчет пенсии'!$B$11)^((12*'Расчет пенсии'!$B$7-'Будущие взносы СФ'!A599)/12),0)</f>
        <v>0</v>
      </c>
    </row>
    <row r="600" spans="2:3" x14ac:dyDescent="0.25">
      <c r="B600" s="11" t="str">
        <f>IFERROR(IF(A600="","",Софинансирование!$A$8),0)</f>
        <v/>
      </c>
      <c r="C600" s="24">
        <f>IFERROR(B600*(1+'Расчет пенсии'!$B$11)^((12*'Расчет пенсии'!$B$7-'Будущие взносы СФ'!A600)/12),0)</f>
        <v>0</v>
      </c>
    </row>
    <row r="601" spans="2:3" x14ac:dyDescent="0.25">
      <c r="B601" s="11" t="str">
        <f>IFERROR(IF(A601="","",Софинансирование!$A$8),0)</f>
        <v/>
      </c>
      <c r="C601" s="24">
        <f>IFERROR(B601*(1+'Расчет пенсии'!$B$11)^((12*'Расчет пенсии'!$B$7-'Будущие взносы СФ'!A601)/12),0)</f>
        <v>0</v>
      </c>
    </row>
    <row r="602" spans="2:3" x14ac:dyDescent="0.25">
      <c r="B602" s="11" t="str">
        <f>IFERROR(IF(A602="","",Софинансирование!$A$8),0)</f>
        <v/>
      </c>
      <c r="C602" s="24">
        <f>IFERROR(B602*(1+'Расчет пенсии'!$B$11)^((12*'Расчет пенсии'!$B$7-'Будущие взносы СФ'!A602)/12),0)</f>
        <v>0</v>
      </c>
    </row>
    <row r="603" spans="2:3" x14ac:dyDescent="0.25">
      <c r="B603" s="11" t="str">
        <f>IFERROR(IF(A603="","",Софинансирование!$A$8),0)</f>
        <v/>
      </c>
      <c r="C603" s="24">
        <f>IFERROR(B603*(1+'Расчет пенсии'!$B$11)^((12*'Расчет пенсии'!$B$7-'Будущие взносы СФ'!A603)/12),0)</f>
        <v>0</v>
      </c>
    </row>
    <row r="604" spans="2:3" x14ac:dyDescent="0.25">
      <c r="B604" s="11" t="str">
        <f>IFERROR(IF(A604="","",Софинансирование!$A$8),0)</f>
        <v/>
      </c>
      <c r="C604" s="24">
        <f>IFERROR(B604*(1+'Расчет пенсии'!$B$11)^((12*'Расчет пенсии'!$B$7-'Будущие взносы СФ'!A604)/12),0)</f>
        <v>0</v>
      </c>
    </row>
    <row r="605" spans="2:3" x14ac:dyDescent="0.25">
      <c r="B605" s="11" t="str">
        <f>IFERROR(IF(A605="","",Софинансирование!$A$8),0)</f>
        <v/>
      </c>
      <c r="C605" s="24">
        <f>IFERROR(B605*(1+'Расчет пенсии'!$B$11)^((12*'Расчет пенсии'!$B$7-'Будущие взносы СФ'!A605)/12),0)</f>
        <v>0</v>
      </c>
    </row>
    <row r="606" spans="2:3" x14ac:dyDescent="0.25">
      <c r="B606" s="11" t="str">
        <f>IFERROR(IF(A606="","",Софинансирование!$A$8),0)</f>
        <v/>
      </c>
      <c r="C606" s="24">
        <f>IFERROR(B606*(1+'Расчет пенсии'!$B$11)^((12*'Расчет пенсии'!$B$7-'Будущие взносы СФ'!A606)/12),0)</f>
        <v>0</v>
      </c>
    </row>
    <row r="607" spans="2:3" x14ac:dyDescent="0.25">
      <c r="B607" s="11" t="str">
        <f>IFERROR(IF(A607="","",Софинансирование!$A$8),0)</f>
        <v/>
      </c>
      <c r="C607" s="24">
        <f>IFERROR(B607*(1+'Расчет пенсии'!$B$11)^((12*'Расчет пенсии'!$B$7-'Будущие взносы СФ'!A607)/12),0)</f>
        <v>0</v>
      </c>
    </row>
    <row r="608" spans="2:3" x14ac:dyDescent="0.25">
      <c r="B608" s="11" t="str">
        <f>IFERROR(IF(A608="","",Софинансирование!$A$8),0)</f>
        <v/>
      </c>
      <c r="C608" s="24">
        <f>IFERROR(B608*(1+'Расчет пенсии'!$B$11)^((12*'Расчет пенсии'!$B$7-'Будущие взносы СФ'!A608)/12),0)</f>
        <v>0</v>
      </c>
    </row>
    <row r="609" spans="2:3" x14ac:dyDescent="0.25">
      <c r="B609" s="11" t="str">
        <f>IFERROR(IF(A609="","",Софинансирование!$A$8),0)</f>
        <v/>
      </c>
      <c r="C609" s="24">
        <f>IFERROR(B609*(1+'Расчет пенсии'!$B$11)^((12*'Расчет пенсии'!$B$7-'Будущие взносы СФ'!A609)/12),0)</f>
        <v>0</v>
      </c>
    </row>
    <row r="610" spans="2:3" x14ac:dyDescent="0.25">
      <c r="B610" s="11" t="str">
        <f>IFERROR(IF(A610="","",Софинансирование!$A$8),0)</f>
        <v/>
      </c>
      <c r="C610" s="24">
        <f>IFERROR(B610*(1+'Расчет пенсии'!$B$11)^((12*'Расчет пенсии'!$B$7-'Будущие взносы СФ'!A610)/12),0)</f>
        <v>0</v>
      </c>
    </row>
    <row r="611" spans="2:3" x14ac:dyDescent="0.25">
      <c r="B611" s="11" t="str">
        <f>IFERROR(IF(A611="","",Софинансирование!$A$8),0)</f>
        <v/>
      </c>
      <c r="C611" s="24">
        <f>IFERROR(B611*(1+'Расчет пенсии'!$B$11)^((12*'Расчет пенсии'!$B$7-'Будущие взносы СФ'!A611)/12),0)</f>
        <v>0</v>
      </c>
    </row>
    <row r="612" spans="2:3" x14ac:dyDescent="0.25">
      <c r="B612" s="11" t="str">
        <f>IFERROR(IF(A612="","",Софинансирование!$A$8),0)</f>
        <v/>
      </c>
      <c r="C612" s="24">
        <f>IFERROR(B612*(1+'Расчет пенсии'!$B$11)^((12*'Расчет пенсии'!$B$7-'Будущие взносы СФ'!A612)/12),0)</f>
        <v>0</v>
      </c>
    </row>
    <row r="613" spans="2:3" x14ac:dyDescent="0.25">
      <c r="B613" s="11" t="str">
        <f>IFERROR(IF(A613="","",Софинансирование!$A$8),0)</f>
        <v/>
      </c>
      <c r="C613" s="24">
        <f>IFERROR(B613*(1+'Расчет пенсии'!$B$11)^((12*'Расчет пенсии'!$B$7-'Будущие взносы СФ'!A613)/12),0)</f>
        <v>0</v>
      </c>
    </row>
    <row r="614" spans="2:3" x14ac:dyDescent="0.25">
      <c r="B614" s="11" t="str">
        <f>IFERROR(IF(A614="","",Софинансирование!$A$8),0)</f>
        <v/>
      </c>
      <c r="C614" s="24">
        <f>IFERROR(B614*(1+'Расчет пенсии'!$B$11)^((12*'Расчет пенсии'!$B$7-'Будущие взносы СФ'!A614)/12),0)</f>
        <v>0</v>
      </c>
    </row>
    <row r="615" spans="2:3" x14ac:dyDescent="0.25">
      <c r="B615" s="11" t="str">
        <f>IFERROR(IF(A615="","",Софинансирование!$A$8),0)</f>
        <v/>
      </c>
      <c r="C615" s="24">
        <f>IFERROR(B615*(1+'Расчет пенсии'!$B$11)^((12*'Расчет пенсии'!$B$7-'Будущие взносы СФ'!A615)/12),0)</f>
        <v>0</v>
      </c>
    </row>
    <row r="616" spans="2:3" x14ac:dyDescent="0.25">
      <c r="B616" s="11" t="str">
        <f>IFERROR(IF(A616="","",Софинансирование!$A$8),0)</f>
        <v/>
      </c>
      <c r="C616" s="24">
        <f>IFERROR(B616*(1+'Расчет пенсии'!$B$11)^((12*'Расчет пенсии'!$B$7-'Будущие взносы СФ'!A616)/12),0)</f>
        <v>0</v>
      </c>
    </row>
    <row r="617" spans="2:3" x14ac:dyDescent="0.25">
      <c r="B617" s="11" t="str">
        <f>IFERROR(IF(A617="","",Софинансирование!$A$8),0)</f>
        <v/>
      </c>
      <c r="C617" s="24">
        <f>IFERROR(B617*(1+'Расчет пенсии'!$B$11)^((12*'Расчет пенсии'!$B$7-'Будущие взносы СФ'!A617)/12),0)</f>
        <v>0</v>
      </c>
    </row>
    <row r="618" spans="2:3" x14ac:dyDescent="0.25">
      <c r="B618" s="11" t="str">
        <f>IFERROR(IF(A618="","",Софинансирование!$A$8),0)</f>
        <v/>
      </c>
      <c r="C618" s="24">
        <f>IFERROR(B618*(1+'Расчет пенсии'!$B$11)^((12*'Расчет пенсии'!$B$7-'Будущие взносы СФ'!A618)/12),0)</f>
        <v>0</v>
      </c>
    </row>
    <row r="619" spans="2:3" x14ac:dyDescent="0.25">
      <c r="B619" s="11" t="str">
        <f>IFERROR(IF(A619="","",Софинансирование!$A$8),0)</f>
        <v/>
      </c>
      <c r="C619" s="24">
        <f>IFERROR(B619*(1+'Расчет пенсии'!$B$11)^((12*'Расчет пенсии'!$B$7-'Будущие взносы СФ'!A619)/12),0)</f>
        <v>0</v>
      </c>
    </row>
    <row r="620" spans="2:3" x14ac:dyDescent="0.25">
      <c r="B620" s="11" t="str">
        <f>IFERROR(IF(A620="","",Софинансирование!$A$8),0)</f>
        <v/>
      </c>
      <c r="C620" s="24">
        <f>IFERROR(B620*(1+'Расчет пенсии'!$B$11)^((12*'Расчет пенсии'!$B$7-'Будущие взносы СФ'!A620)/12),0)</f>
        <v>0</v>
      </c>
    </row>
    <row r="621" spans="2:3" x14ac:dyDescent="0.25">
      <c r="B621" s="11" t="str">
        <f>IFERROR(IF(A621="","",Софинансирование!$A$8),0)</f>
        <v/>
      </c>
      <c r="C621" s="24">
        <f>IFERROR(B621*(1+'Расчет пенсии'!$B$11)^((12*'Расчет пенсии'!$B$7-'Будущие взносы СФ'!A621)/12),0)</f>
        <v>0</v>
      </c>
    </row>
    <row r="622" spans="2:3" x14ac:dyDescent="0.25">
      <c r="B622" s="11" t="str">
        <f>IFERROR(IF(A622="","",Софинансирование!$A$8),0)</f>
        <v/>
      </c>
      <c r="C622" s="24">
        <f>IFERROR(B622*(1+'Расчет пенсии'!$B$11)^((12*'Расчет пенсии'!$B$7-'Будущие взносы СФ'!A622)/12),0)</f>
        <v>0</v>
      </c>
    </row>
    <row r="623" spans="2:3" x14ac:dyDescent="0.25">
      <c r="B623" s="11" t="str">
        <f>IFERROR(IF(A623="","",Софинансирование!$A$8),0)</f>
        <v/>
      </c>
      <c r="C623" s="24">
        <f>IFERROR(B623*(1+'Расчет пенсии'!$B$11)^((12*'Расчет пенсии'!$B$7-'Будущие взносы СФ'!A623)/12),0)</f>
        <v>0</v>
      </c>
    </row>
    <row r="624" spans="2:3" x14ac:dyDescent="0.25">
      <c r="B624" s="11" t="str">
        <f>IFERROR(IF(A624="","",Софинансирование!$A$8),0)</f>
        <v/>
      </c>
      <c r="C624" s="24">
        <f>IFERROR(B624*(1+'Расчет пенсии'!$B$11)^((12*'Расчет пенсии'!$B$7-'Будущие взносы СФ'!A624)/12),0)</f>
        <v>0</v>
      </c>
    </row>
    <row r="625" spans="2:3" x14ac:dyDescent="0.25">
      <c r="B625" s="11" t="str">
        <f>IFERROR(IF(A625="","",Софинансирование!$A$8),0)</f>
        <v/>
      </c>
      <c r="C625" s="24">
        <f>IFERROR(B625*(1+'Расчет пенсии'!$B$11)^((12*'Расчет пенсии'!$B$7-'Будущие взносы СФ'!A625)/12),0)</f>
        <v>0</v>
      </c>
    </row>
    <row r="626" spans="2:3" x14ac:dyDescent="0.25">
      <c r="B626" s="11" t="str">
        <f>IFERROR(IF(A626="","",Софинансирование!$A$8),0)</f>
        <v/>
      </c>
      <c r="C626" s="24">
        <f>IFERROR(B626*(1+'Расчет пенсии'!$B$11)^((12*'Расчет пенсии'!$B$7-'Будущие взносы СФ'!A626)/12),0)</f>
        <v>0</v>
      </c>
    </row>
    <row r="627" spans="2:3" x14ac:dyDescent="0.25">
      <c r="B627" s="11" t="str">
        <f>IFERROR(IF(A627="","",Софинансирование!$A$8),0)</f>
        <v/>
      </c>
      <c r="C627" s="24">
        <f>IFERROR(B627*(1+'Расчет пенсии'!$B$11)^((12*'Расчет пенсии'!$B$7-'Будущие взносы СФ'!A627)/12),0)</f>
        <v>0</v>
      </c>
    </row>
    <row r="628" spans="2:3" x14ac:dyDescent="0.25">
      <c r="B628" s="11" t="str">
        <f>IFERROR(IF(A628="","",Софинансирование!$A$8),0)</f>
        <v/>
      </c>
      <c r="C628" s="24">
        <f>IFERROR(B628*(1+'Расчет пенсии'!$B$11)^((12*'Расчет пенсии'!$B$7-'Будущие взносы СФ'!A628)/12),0)</f>
        <v>0</v>
      </c>
    </row>
    <row r="629" spans="2:3" x14ac:dyDescent="0.25">
      <c r="B629" s="11" t="str">
        <f>IFERROR(IF(A629="","",Софинансирование!$A$8),0)</f>
        <v/>
      </c>
      <c r="C629" s="24">
        <f>IFERROR(B629*(1+'Расчет пенсии'!$B$11)^((12*'Расчет пенсии'!$B$7-'Будущие взносы СФ'!A629)/12),0)</f>
        <v>0</v>
      </c>
    </row>
    <row r="630" spans="2:3" x14ac:dyDescent="0.25">
      <c r="B630" s="11" t="str">
        <f>IFERROR(IF(A630="","",Софинансирование!$A$8),0)</f>
        <v/>
      </c>
      <c r="C630" s="24">
        <f>IFERROR(B630*(1+'Расчет пенсии'!$B$11)^((12*'Расчет пенсии'!$B$7-'Будущие взносы СФ'!A630)/12),0)</f>
        <v>0</v>
      </c>
    </row>
    <row r="631" spans="2:3" x14ac:dyDescent="0.25">
      <c r="B631" s="11" t="str">
        <f>IFERROR(IF(A631="","",Софинансирование!$A$8),0)</f>
        <v/>
      </c>
      <c r="C631" s="24">
        <f>IFERROR(B631*(1+'Расчет пенсии'!$B$11)^((12*'Расчет пенсии'!$B$7-'Будущие взносы СФ'!A631)/12),0)</f>
        <v>0</v>
      </c>
    </row>
    <row r="632" spans="2:3" x14ac:dyDescent="0.25">
      <c r="B632" s="11" t="str">
        <f>IFERROR(IF(A632="","",Софинансирование!$A$8),0)</f>
        <v/>
      </c>
      <c r="C632" s="24">
        <f>IFERROR(B632*(1+'Расчет пенсии'!$B$11)^((12*'Расчет пенсии'!$B$7-'Будущие взносы СФ'!A632)/12),0)</f>
        <v>0</v>
      </c>
    </row>
    <row r="633" spans="2:3" x14ac:dyDescent="0.25">
      <c r="B633" s="11" t="str">
        <f>IFERROR(IF(A633="","",Софинансирование!$A$8),0)</f>
        <v/>
      </c>
      <c r="C633" s="24">
        <f>IFERROR(B633*(1+'Расчет пенсии'!$B$11)^((12*'Расчет пенсии'!$B$7-'Будущие взносы СФ'!A633)/12),0)</f>
        <v>0</v>
      </c>
    </row>
    <row r="634" spans="2:3" x14ac:dyDescent="0.25">
      <c r="B634" s="11" t="str">
        <f>IFERROR(IF(A634="","",Софинансирование!$A$8),0)</f>
        <v/>
      </c>
      <c r="C634" s="24">
        <f>IFERROR(B634*(1+'Расчет пенсии'!$B$11)^((12*'Расчет пенсии'!$B$7-'Будущие взносы СФ'!A634)/12),0)</f>
        <v>0</v>
      </c>
    </row>
    <row r="635" spans="2:3" x14ac:dyDescent="0.25">
      <c r="B635" s="11" t="str">
        <f>IFERROR(IF(A635="","",Софинансирование!$A$8),0)</f>
        <v/>
      </c>
      <c r="C635" s="24">
        <f>IFERROR(B635*(1+'Расчет пенсии'!$B$11)^((12*'Расчет пенсии'!$B$7-'Будущие взносы СФ'!A635)/12),0)</f>
        <v>0</v>
      </c>
    </row>
    <row r="636" spans="2:3" x14ac:dyDescent="0.25">
      <c r="B636" s="11" t="str">
        <f>IFERROR(IF(A636="","",Софинансирование!$A$8),0)</f>
        <v/>
      </c>
      <c r="C636" s="24">
        <f>IFERROR(B636*(1+'Расчет пенсии'!$B$11)^((12*'Расчет пенсии'!$B$7-'Будущие взносы СФ'!A636)/12),0)</f>
        <v>0</v>
      </c>
    </row>
    <row r="637" spans="2:3" x14ac:dyDescent="0.25">
      <c r="B637" s="11" t="str">
        <f>IFERROR(IF(A637="","",Софинансирование!$A$8),0)</f>
        <v/>
      </c>
      <c r="C637" s="24">
        <f>IFERROR(B637*(1+'Расчет пенсии'!$B$11)^((12*'Расчет пенсии'!$B$7-'Будущие взносы СФ'!A637)/12),0)</f>
        <v>0</v>
      </c>
    </row>
    <row r="638" spans="2:3" x14ac:dyDescent="0.25">
      <c r="B638" s="11" t="str">
        <f>IFERROR(IF(A638="","",Софинансирование!$A$8),0)</f>
        <v/>
      </c>
      <c r="C638" s="24">
        <f>IFERROR(B638*(1+'Расчет пенсии'!$B$11)^((12*'Расчет пенсии'!$B$7-'Будущие взносы СФ'!A638)/12),0)</f>
        <v>0</v>
      </c>
    </row>
    <row r="639" spans="2:3" x14ac:dyDescent="0.25">
      <c r="B639" s="11" t="str">
        <f>IFERROR(IF(A639="","",Софинансирование!$A$8),0)</f>
        <v/>
      </c>
      <c r="C639" s="24">
        <f>IFERROR(B639*(1+'Расчет пенсии'!$B$11)^((12*'Расчет пенсии'!$B$7-'Будущие взносы СФ'!A639)/12),0)</f>
        <v>0</v>
      </c>
    </row>
    <row r="640" spans="2:3" x14ac:dyDescent="0.25">
      <c r="B640" s="11" t="str">
        <f>IFERROR(IF(A640="","",Софинансирование!$A$8),0)</f>
        <v/>
      </c>
      <c r="C640" s="24">
        <f>IFERROR(B640*(1+'Расчет пенсии'!$B$11)^((12*'Расчет пенсии'!$B$7-'Будущие взносы СФ'!A640)/12),0)</f>
        <v>0</v>
      </c>
    </row>
    <row r="641" spans="2:3" x14ac:dyDescent="0.25">
      <c r="B641" s="11" t="str">
        <f>IFERROR(IF(A641="","",Софинансирование!$A$8),0)</f>
        <v/>
      </c>
      <c r="C641" s="24">
        <f>IFERROR(B641*(1+'Расчет пенсии'!$B$11)^((12*'Расчет пенсии'!$B$7-'Будущие взносы СФ'!A641)/12),0)</f>
        <v>0</v>
      </c>
    </row>
    <row r="642" spans="2:3" x14ac:dyDescent="0.25">
      <c r="B642" s="11" t="str">
        <f>IFERROR(IF(A642="","",Софинансирование!$A$8),0)</f>
        <v/>
      </c>
      <c r="C642" s="24">
        <f>IFERROR(B642*(1+'Расчет пенсии'!$B$11)^((12*'Расчет пенсии'!$B$7-'Будущие взносы СФ'!A642)/12),0)</f>
        <v>0</v>
      </c>
    </row>
    <row r="643" spans="2:3" x14ac:dyDescent="0.25">
      <c r="B643" s="11" t="str">
        <f>IFERROR(IF(A643="","",Софинансирование!$A$8),0)</f>
        <v/>
      </c>
      <c r="C643" s="24">
        <f>IFERROR(B643*(1+'Расчет пенсии'!$B$11)^((12*'Расчет пенсии'!$B$7-'Будущие взносы СФ'!A643)/12),0)</f>
        <v>0</v>
      </c>
    </row>
    <row r="644" spans="2:3" x14ac:dyDescent="0.25">
      <c r="B644" s="11" t="str">
        <f>IFERROR(IF(A644="","",Софинансирование!$A$8),0)</f>
        <v/>
      </c>
      <c r="C644" s="24">
        <f>IFERROR(B644*(1+'Расчет пенсии'!$B$11)^((12*'Расчет пенсии'!$B$7-'Будущие взносы СФ'!A644)/12),0)</f>
        <v>0</v>
      </c>
    </row>
    <row r="645" spans="2:3" x14ac:dyDescent="0.25">
      <c r="B645" s="11" t="str">
        <f>IFERROR(IF(A645="","",Софинансирование!$A$8),0)</f>
        <v/>
      </c>
      <c r="C645" s="24">
        <f>IFERROR(B645*(1+'Расчет пенсии'!$B$11)^((12*'Расчет пенсии'!$B$7-'Будущие взносы СФ'!A645)/12),0)</f>
        <v>0</v>
      </c>
    </row>
    <row r="646" spans="2:3" x14ac:dyDescent="0.25">
      <c r="B646" s="11" t="str">
        <f>IFERROR(IF(A646="","",Софинансирование!$A$8),0)</f>
        <v/>
      </c>
      <c r="C646" s="24">
        <f>IFERROR(B646*(1+'Расчет пенсии'!$B$11)^((12*'Расчет пенсии'!$B$7-'Будущие взносы СФ'!A646)/12),0)</f>
        <v>0</v>
      </c>
    </row>
    <row r="647" spans="2:3" x14ac:dyDescent="0.25">
      <c r="B647" s="11" t="str">
        <f>IFERROR(IF(A647="","",Софинансирование!$A$8),0)</f>
        <v/>
      </c>
      <c r="C647" s="24">
        <f>IFERROR(B647*(1+'Расчет пенсии'!$B$11)^((12*'Расчет пенсии'!$B$7-'Будущие взносы СФ'!A647)/12),0)</f>
        <v>0</v>
      </c>
    </row>
    <row r="648" spans="2:3" x14ac:dyDescent="0.25">
      <c r="B648" s="11" t="str">
        <f>IFERROR(IF(A648="","",Софинансирование!$A$8),0)</f>
        <v/>
      </c>
      <c r="C648" s="24">
        <f>IFERROR(B648*(1+'Расчет пенсии'!$B$11)^((12*'Расчет пенсии'!$B$7-'Будущие взносы СФ'!A648)/12),0)</f>
        <v>0</v>
      </c>
    </row>
    <row r="649" spans="2:3" x14ac:dyDescent="0.25">
      <c r="B649" s="11" t="str">
        <f>IFERROR(IF(A649="","",Софинансирование!$A$8),0)</f>
        <v/>
      </c>
      <c r="C649" s="24">
        <f>IFERROR(B649*(1+'Расчет пенсии'!$B$11)^((12*'Расчет пенсии'!$B$7-'Будущие взносы СФ'!A649)/12),0)</f>
        <v>0</v>
      </c>
    </row>
    <row r="650" spans="2:3" x14ac:dyDescent="0.25">
      <c r="B650" s="11" t="str">
        <f>IFERROR(IF(A650="","",Софинансирование!$A$8),0)</f>
        <v/>
      </c>
      <c r="C650" s="24">
        <f>IFERROR(B650*(1+'Расчет пенсии'!$B$11)^((12*'Расчет пенсии'!$B$7-'Будущие взносы СФ'!A650)/12),0)</f>
        <v>0</v>
      </c>
    </row>
    <row r="651" spans="2:3" x14ac:dyDescent="0.25">
      <c r="B651" s="11" t="str">
        <f>IFERROR(IF(A651="","",Софинансирование!$A$8),0)</f>
        <v/>
      </c>
      <c r="C651" s="24">
        <f>IFERROR(B651*(1+'Расчет пенсии'!$B$11)^((12*'Расчет пенсии'!$B$7-'Будущие взносы СФ'!A651)/12),0)</f>
        <v>0</v>
      </c>
    </row>
    <row r="652" spans="2:3" x14ac:dyDescent="0.25">
      <c r="B652" s="11" t="str">
        <f>IFERROR(IF(A652="","",Софинансирование!$A$8),0)</f>
        <v/>
      </c>
      <c r="C652" s="24">
        <f>IFERROR(B652*(1+'Расчет пенсии'!$B$11)^((12*'Расчет пенсии'!$B$7-'Будущие взносы СФ'!A652)/12),0)</f>
        <v>0</v>
      </c>
    </row>
    <row r="653" spans="2:3" x14ac:dyDescent="0.25">
      <c r="B653" s="11" t="str">
        <f>IFERROR(IF(A653="","",Софинансирование!$A$8),0)</f>
        <v/>
      </c>
      <c r="C653" s="24">
        <f>IFERROR(B653*(1+'Расчет пенсии'!$B$11)^((12*'Расчет пенсии'!$B$7-'Будущие взносы СФ'!A653)/12),0)</f>
        <v>0</v>
      </c>
    </row>
    <row r="654" spans="2:3" x14ac:dyDescent="0.25">
      <c r="B654" s="11" t="str">
        <f>IFERROR(IF(A654="","",Софинансирование!$A$8),0)</f>
        <v/>
      </c>
      <c r="C654" s="24">
        <f>IFERROR(B654*(1+'Расчет пенсии'!$B$11)^((12*'Расчет пенсии'!$B$7-'Будущие взносы СФ'!A654)/12),0)</f>
        <v>0</v>
      </c>
    </row>
    <row r="655" spans="2:3" x14ac:dyDescent="0.25">
      <c r="B655" s="11" t="str">
        <f>IFERROR(IF(A655="","",Софинансирование!$A$8),0)</f>
        <v/>
      </c>
      <c r="C655" s="24">
        <f>IFERROR(B655*(1+'Расчет пенсии'!$B$11)^((12*'Расчет пенсии'!$B$7-'Будущие взносы СФ'!A655)/12),0)</f>
        <v>0</v>
      </c>
    </row>
    <row r="656" spans="2:3" x14ac:dyDescent="0.25">
      <c r="B656" s="11" t="str">
        <f>IFERROR(IF(A656="","",Софинансирование!$A$8),0)</f>
        <v/>
      </c>
      <c r="C656" s="24">
        <f>IFERROR(B656*(1+'Расчет пенсии'!$B$11)^((12*'Расчет пенсии'!$B$7-'Будущие взносы СФ'!A656)/12),0)</f>
        <v>0</v>
      </c>
    </row>
    <row r="657" spans="2:3" x14ac:dyDescent="0.25">
      <c r="B657" s="11" t="str">
        <f>IFERROR(IF(A657="","",Софинансирование!$A$8),0)</f>
        <v/>
      </c>
      <c r="C657" s="24">
        <f>IFERROR(B657*(1+'Расчет пенсии'!$B$11)^((12*'Расчет пенсии'!$B$7-'Будущие взносы СФ'!A657)/12),0)</f>
        <v>0</v>
      </c>
    </row>
    <row r="658" spans="2:3" x14ac:dyDescent="0.25">
      <c r="B658" s="11" t="str">
        <f>IFERROR(IF(A658="","",Софинансирование!$A$8),0)</f>
        <v/>
      </c>
      <c r="C658" s="24">
        <f>IFERROR(B658*(1+'Расчет пенсии'!$B$11)^((12*'Расчет пенсии'!$B$7-'Будущие взносы СФ'!A658)/12),0)</f>
        <v>0</v>
      </c>
    </row>
    <row r="659" spans="2:3" x14ac:dyDescent="0.25">
      <c r="B659" s="11" t="str">
        <f>IFERROR(IF(A659="","",Софинансирование!$A$8),0)</f>
        <v/>
      </c>
      <c r="C659" s="24">
        <f>IFERROR(B659*(1+'Расчет пенсии'!$B$11)^((12*'Расчет пенсии'!$B$7-'Будущие взносы СФ'!A659)/12),0)</f>
        <v>0</v>
      </c>
    </row>
    <row r="660" spans="2:3" x14ac:dyDescent="0.25">
      <c r="B660" s="11" t="str">
        <f>IFERROR(IF(A660="","",Софинансирование!$A$8),0)</f>
        <v/>
      </c>
      <c r="C660" s="24">
        <f>IFERROR(B660*(1+'Расчет пенсии'!$B$11)^((12*'Расчет пенсии'!$B$7-'Будущие взносы СФ'!A660)/12),0)</f>
        <v>0</v>
      </c>
    </row>
    <row r="661" spans="2:3" x14ac:dyDescent="0.25">
      <c r="B661" s="11" t="str">
        <f>IFERROR(IF(A661="","",Софинансирование!$A$8),0)</f>
        <v/>
      </c>
      <c r="C661" s="24">
        <f>IFERROR(B661*(1+'Расчет пенсии'!$B$11)^((12*'Расчет пенсии'!$B$7-'Будущие взносы СФ'!A661)/12),0)</f>
        <v>0</v>
      </c>
    </row>
    <row r="662" spans="2:3" x14ac:dyDescent="0.25">
      <c r="B662" s="11" t="str">
        <f>IFERROR(IF(A662="","",Софинансирование!$A$8),0)</f>
        <v/>
      </c>
      <c r="C662" s="24">
        <f>IFERROR(B662*(1+'Расчет пенсии'!$B$11)^((12*'Расчет пенсии'!$B$7-'Будущие взносы СФ'!A662)/12),0)</f>
        <v>0</v>
      </c>
    </row>
    <row r="663" spans="2:3" x14ac:dyDescent="0.25">
      <c r="B663" s="11" t="str">
        <f>IFERROR(IF(A663="","",Софинансирование!$A$8),0)</f>
        <v/>
      </c>
      <c r="C663" s="24">
        <f>IFERROR(B663*(1+'Расчет пенсии'!$B$11)^((12*'Расчет пенсии'!$B$7-'Будущие взносы СФ'!A663)/12),0)</f>
        <v>0</v>
      </c>
    </row>
    <row r="664" spans="2:3" x14ac:dyDescent="0.25">
      <c r="B664" s="11" t="str">
        <f>IFERROR(IF(A664="","",Софинансирование!$A$8),0)</f>
        <v/>
      </c>
      <c r="C664" s="24">
        <f>IFERROR(B664*(1+'Расчет пенсии'!$B$11)^((12*'Расчет пенсии'!$B$7-'Будущие взносы СФ'!A664)/12),0)</f>
        <v>0</v>
      </c>
    </row>
    <row r="665" spans="2:3" x14ac:dyDescent="0.25">
      <c r="B665" s="11" t="str">
        <f>IFERROR(IF(A665="","",Софинансирование!$A$8),0)</f>
        <v/>
      </c>
      <c r="C665" s="24">
        <f>IFERROR(B665*(1+'Расчет пенсии'!$B$11)^((12*'Расчет пенсии'!$B$7-'Будущие взносы СФ'!A665)/12),0)</f>
        <v>0</v>
      </c>
    </row>
    <row r="666" spans="2:3" x14ac:dyDescent="0.25">
      <c r="B666" s="11" t="str">
        <f>IFERROR(IF(A666="","",Софинансирование!$A$8),0)</f>
        <v/>
      </c>
      <c r="C666" s="24">
        <f>IFERROR(B666*(1+'Расчет пенсии'!$B$11)^((12*'Расчет пенсии'!$B$7-'Будущие взносы СФ'!A666)/12),0)</f>
        <v>0</v>
      </c>
    </row>
    <row r="667" spans="2:3" x14ac:dyDescent="0.25">
      <c r="B667" s="11" t="str">
        <f>IFERROR(IF(A667="","",Софинансирование!$A$8),0)</f>
        <v/>
      </c>
      <c r="C667" s="24">
        <f>IFERROR(B667*(1+'Расчет пенсии'!$B$11)^((12*'Расчет пенсии'!$B$7-'Будущие взносы СФ'!A667)/12),0)</f>
        <v>0</v>
      </c>
    </row>
    <row r="668" spans="2:3" x14ac:dyDescent="0.25">
      <c r="B668" s="11" t="str">
        <f>IFERROR(IF(A668="","",Софинансирование!$A$8),0)</f>
        <v/>
      </c>
      <c r="C668" s="24">
        <f>IFERROR(B668*(1+'Расчет пенсии'!$B$11)^((12*'Расчет пенсии'!$B$7-'Будущие взносы СФ'!A668)/12),0)</f>
        <v>0</v>
      </c>
    </row>
    <row r="669" spans="2:3" x14ac:dyDescent="0.25">
      <c r="B669" s="11" t="str">
        <f>IFERROR(IF(A669="","",Софинансирование!$A$8),0)</f>
        <v/>
      </c>
      <c r="C669" s="24">
        <f>IFERROR(B669*(1+'Расчет пенсии'!$B$11)^((12*'Расчет пенсии'!$B$7-'Будущие взносы СФ'!A669)/12),0)</f>
        <v>0</v>
      </c>
    </row>
    <row r="670" spans="2:3" x14ac:dyDescent="0.25">
      <c r="B670" s="11" t="str">
        <f>IFERROR(IF(A670="","",Софинансирование!$A$8),0)</f>
        <v/>
      </c>
      <c r="C670" s="24">
        <f>IFERROR(B670*(1+'Расчет пенсии'!$B$11)^((12*'Расчет пенсии'!$B$7-'Будущие взносы СФ'!A670)/12),0)</f>
        <v>0</v>
      </c>
    </row>
    <row r="671" spans="2:3" x14ac:dyDescent="0.25">
      <c r="B671" s="11" t="str">
        <f>IFERROR(IF(A671="","",Софинансирование!$A$8),0)</f>
        <v/>
      </c>
      <c r="C671" s="24">
        <f>IFERROR(B671*(1+'Расчет пенсии'!$B$11)^((12*'Расчет пенсии'!$B$7-'Будущие взносы СФ'!A671)/12),0)</f>
        <v>0</v>
      </c>
    </row>
    <row r="672" spans="2:3" x14ac:dyDescent="0.25">
      <c r="B672" s="11" t="str">
        <f>IFERROR(IF(A672="","",Софинансирование!$A$8),0)</f>
        <v/>
      </c>
      <c r="C672" s="24">
        <f>IFERROR(B672*(1+'Расчет пенсии'!$B$11)^((12*'Расчет пенсии'!$B$7-'Будущие взносы СФ'!A672)/12),0)</f>
        <v>0</v>
      </c>
    </row>
    <row r="673" spans="2:3" x14ac:dyDescent="0.25">
      <c r="B673" s="11" t="str">
        <f>IFERROR(IF(A673="","",Софинансирование!$A$8),0)</f>
        <v/>
      </c>
      <c r="C673" s="24">
        <f>IFERROR(B673*(1+'Расчет пенсии'!$B$11)^((12*'Расчет пенсии'!$B$7-'Будущие взносы СФ'!A673)/12),0)</f>
        <v>0</v>
      </c>
    </row>
    <row r="674" spans="2:3" x14ac:dyDescent="0.25">
      <c r="B674" s="11" t="str">
        <f>IFERROR(IF(A674="","",Софинансирование!$A$8),0)</f>
        <v/>
      </c>
      <c r="C674" s="24">
        <f>IFERROR(B674*(1+'Расчет пенсии'!$B$11)^((12*'Расчет пенсии'!$B$7-'Будущие взносы СФ'!A674)/12),0)</f>
        <v>0</v>
      </c>
    </row>
    <row r="675" spans="2:3" x14ac:dyDescent="0.25">
      <c r="B675" s="11" t="str">
        <f>IFERROR(IF(A675="","",Софинансирование!$A$8),0)</f>
        <v/>
      </c>
      <c r="C675" s="24">
        <f>IFERROR(B675*(1+'Расчет пенсии'!$B$11)^((12*'Расчет пенсии'!$B$7-'Будущие взносы СФ'!A675)/12),0)</f>
        <v>0</v>
      </c>
    </row>
    <row r="676" spans="2:3" x14ac:dyDescent="0.25">
      <c r="B676" s="11" t="str">
        <f>IFERROR(IF(A676="","",Софинансирование!$A$8),0)</f>
        <v/>
      </c>
      <c r="C676" s="24">
        <f>IFERROR(B676*(1+'Расчет пенсии'!$B$11)^((12*'Расчет пенсии'!$B$7-'Будущие взносы СФ'!A676)/12),0)</f>
        <v>0</v>
      </c>
    </row>
    <row r="677" spans="2:3" x14ac:dyDescent="0.25">
      <c r="B677" s="11" t="str">
        <f>IFERROR(IF(A677="","",Софинансирование!$A$8),0)</f>
        <v/>
      </c>
      <c r="C677" s="24">
        <f>IFERROR(B677*(1+'Расчет пенсии'!$B$11)^((12*'Расчет пенсии'!$B$7-'Будущие взносы СФ'!A677)/12),0)</f>
        <v>0</v>
      </c>
    </row>
    <row r="678" spans="2:3" x14ac:dyDescent="0.25">
      <c r="B678" s="11" t="str">
        <f>IFERROR(IF(A678="","",Софинансирование!$A$8),0)</f>
        <v/>
      </c>
      <c r="C678" s="24">
        <f>IFERROR(B678*(1+'Расчет пенсии'!$B$11)^((12*'Расчет пенсии'!$B$7-'Будущие взносы СФ'!A678)/12),0)</f>
        <v>0</v>
      </c>
    </row>
    <row r="679" spans="2:3" x14ac:dyDescent="0.25">
      <c r="B679" s="11" t="str">
        <f>IFERROR(IF(A679="","",Софинансирование!$A$8),0)</f>
        <v/>
      </c>
      <c r="C679" s="24">
        <f>IFERROR(B679*(1+'Расчет пенсии'!$B$11)^((12*'Расчет пенсии'!$B$7-'Будущие взносы СФ'!A679)/12),0)</f>
        <v>0</v>
      </c>
    </row>
    <row r="680" spans="2:3" x14ac:dyDescent="0.25">
      <c r="B680" s="11" t="str">
        <f>IFERROR(IF(A680="","",Софинансирование!$A$8),0)</f>
        <v/>
      </c>
      <c r="C680" s="24">
        <f>IFERROR(B680*(1+'Расчет пенсии'!$B$11)^((12*'Расчет пенсии'!$B$7-'Будущие взносы СФ'!A680)/12),0)</f>
        <v>0</v>
      </c>
    </row>
    <row r="681" spans="2:3" x14ac:dyDescent="0.25">
      <c r="B681" s="11" t="str">
        <f>IFERROR(IF(A681="","",Софинансирование!$A$8),0)</f>
        <v/>
      </c>
      <c r="C681" s="24">
        <f>IFERROR(B681*(1+'Расчет пенсии'!$B$11)^((12*'Расчет пенсии'!$B$7-'Будущие взносы СФ'!A681)/12),0)</f>
        <v>0</v>
      </c>
    </row>
    <row r="682" spans="2:3" x14ac:dyDescent="0.25">
      <c r="B682" s="11" t="str">
        <f>IFERROR(IF(A682="","",Софинансирование!$A$8),0)</f>
        <v/>
      </c>
      <c r="C682" s="24">
        <f>IFERROR(B682*(1+'Расчет пенсии'!$B$11)^((12*'Расчет пенсии'!$B$7-'Будущие взносы СФ'!A682)/12),0)</f>
        <v>0</v>
      </c>
    </row>
    <row r="683" spans="2:3" x14ac:dyDescent="0.25">
      <c r="B683" s="11" t="str">
        <f>IFERROR(IF(A683="","",Софинансирование!$A$8),0)</f>
        <v/>
      </c>
      <c r="C683" s="24">
        <f>IFERROR(B683*(1+'Расчет пенсии'!$B$11)^((12*'Расчет пенсии'!$B$7-'Будущие взносы СФ'!A683)/12),0)</f>
        <v>0</v>
      </c>
    </row>
    <row r="684" spans="2:3" x14ac:dyDescent="0.25">
      <c r="B684" s="11" t="str">
        <f>IFERROR(IF(A684="","",Софинансирование!$A$8),0)</f>
        <v/>
      </c>
      <c r="C684" s="24">
        <f>IFERROR(B684*(1+'Расчет пенсии'!$B$11)^((12*'Расчет пенсии'!$B$7-'Будущие взносы СФ'!A684)/12),0)</f>
        <v>0</v>
      </c>
    </row>
    <row r="685" spans="2:3" x14ac:dyDescent="0.25">
      <c r="B685" s="11" t="str">
        <f>IFERROR(IF(A685="","",Софинансирование!$A$8),0)</f>
        <v/>
      </c>
      <c r="C685" s="24">
        <f>IFERROR(B685*(1+'Расчет пенсии'!$B$11)^((12*'Расчет пенсии'!$B$7-'Будущие взносы СФ'!A685)/12),0)</f>
        <v>0</v>
      </c>
    </row>
    <row r="686" spans="2:3" x14ac:dyDescent="0.25">
      <c r="B686" s="11" t="str">
        <f>IFERROR(IF(A686="","",Софинансирование!$A$8),0)</f>
        <v/>
      </c>
      <c r="C686" s="24">
        <f>IFERROR(B686*(1+'Расчет пенсии'!$B$11)^((12*'Расчет пенсии'!$B$7-'Будущие взносы СФ'!A686)/12),0)</f>
        <v>0</v>
      </c>
    </row>
    <row r="687" spans="2:3" x14ac:dyDescent="0.25">
      <c r="B687" s="11" t="str">
        <f>IFERROR(IF(A687="","",Софинансирование!$A$8),0)</f>
        <v/>
      </c>
      <c r="C687" s="24">
        <f>IFERROR(B687*(1+'Расчет пенсии'!$B$11)^((12*'Расчет пенсии'!$B$7-'Будущие взносы СФ'!A687)/12),0)</f>
        <v>0</v>
      </c>
    </row>
    <row r="688" spans="2:3" x14ac:dyDescent="0.25">
      <c r="B688" s="11" t="str">
        <f>IFERROR(IF(A688="","",Софинансирование!$A$8),0)</f>
        <v/>
      </c>
      <c r="C688" s="24">
        <f>IFERROR(B688*(1+'Расчет пенсии'!$B$11)^((12*'Расчет пенсии'!$B$7-'Будущие взносы СФ'!A688)/12),0)</f>
        <v>0</v>
      </c>
    </row>
    <row r="689" spans="2:3" x14ac:dyDescent="0.25">
      <c r="B689" s="11" t="str">
        <f>IFERROR(IF(A689="","",Софинансирование!$A$8),0)</f>
        <v/>
      </c>
      <c r="C689" s="24">
        <f>IFERROR(B689*(1+'Расчет пенсии'!$B$11)^((12*'Расчет пенсии'!$B$7-'Будущие взносы СФ'!A689)/12),0)</f>
        <v>0</v>
      </c>
    </row>
    <row r="690" spans="2:3" x14ac:dyDescent="0.25">
      <c r="B690" s="11" t="str">
        <f>IFERROR(IF(A690="","",Софинансирование!$A$8),0)</f>
        <v/>
      </c>
      <c r="C690" s="24">
        <f>IFERROR(B690*(1+'Расчет пенсии'!$B$11)^((12*'Расчет пенсии'!$B$7-'Будущие взносы СФ'!A690)/12),0)</f>
        <v>0</v>
      </c>
    </row>
    <row r="691" spans="2:3" x14ac:dyDescent="0.25">
      <c r="B691" s="11" t="str">
        <f>IFERROR(IF(A691="","",Софинансирование!$A$8),0)</f>
        <v/>
      </c>
      <c r="C691" s="24">
        <f>IFERROR(B691*(1+'Расчет пенсии'!$B$11)^((12*'Расчет пенсии'!$B$7-'Будущие взносы СФ'!A691)/12),0)</f>
        <v>0</v>
      </c>
    </row>
    <row r="692" spans="2:3" x14ac:dyDescent="0.25">
      <c r="B692" s="11" t="str">
        <f>IFERROR(IF(A692="","",Софинансирование!$A$8),0)</f>
        <v/>
      </c>
      <c r="C692" s="24">
        <f>IFERROR(B692*(1+'Расчет пенсии'!$B$11)^((12*'Расчет пенсии'!$B$7-'Будущие взносы СФ'!A692)/12),0)</f>
        <v>0</v>
      </c>
    </row>
    <row r="693" spans="2:3" x14ac:dyDescent="0.25">
      <c r="B693" s="11" t="str">
        <f>IFERROR(IF(A693="","",Софинансирование!$A$8),0)</f>
        <v/>
      </c>
      <c r="C693" s="24">
        <f>IFERROR(B693*(1+'Расчет пенсии'!$B$11)^((12*'Расчет пенсии'!$B$7-'Будущие взносы СФ'!A693)/12),0)</f>
        <v>0</v>
      </c>
    </row>
    <row r="694" spans="2:3" x14ac:dyDescent="0.25">
      <c r="B694" s="11" t="str">
        <f>IFERROR(IF(A694="","",Софинансирование!$A$8),0)</f>
        <v/>
      </c>
      <c r="C694" s="24">
        <f>IFERROR(B694*(1+'Расчет пенсии'!$B$11)^((12*'Расчет пенсии'!$B$7-'Будущие взносы СФ'!A694)/12),0)</f>
        <v>0</v>
      </c>
    </row>
    <row r="695" spans="2:3" x14ac:dyDescent="0.25">
      <c r="B695" s="11" t="str">
        <f>IFERROR(IF(A695="","",Софинансирование!$A$8),0)</f>
        <v/>
      </c>
      <c r="C695" s="24">
        <f>IFERROR(B695*(1+'Расчет пенсии'!$B$11)^((12*'Расчет пенсии'!$B$7-'Будущие взносы СФ'!A695)/12),0)</f>
        <v>0</v>
      </c>
    </row>
    <row r="696" spans="2:3" x14ac:dyDescent="0.25">
      <c r="B696" s="11" t="str">
        <f>IFERROR(IF(A696="","",Софинансирование!$A$8),0)</f>
        <v/>
      </c>
      <c r="C696" s="24">
        <f>IFERROR(B696*(1+'Расчет пенсии'!$B$11)^((12*'Расчет пенсии'!$B$7-'Будущие взносы СФ'!A696)/12),0)</f>
        <v>0</v>
      </c>
    </row>
    <row r="697" spans="2:3" x14ac:dyDescent="0.25">
      <c r="B697" s="11" t="str">
        <f>IFERROR(IF(A697="","",Софинансирование!$A$8),0)</f>
        <v/>
      </c>
      <c r="C697" s="24">
        <f>IFERROR(B697*(1+'Расчет пенсии'!$B$11)^((12*'Расчет пенсии'!$B$7-'Будущие взносы СФ'!A697)/12),0)</f>
        <v>0</v>
      </c>
    </row>
    <row r="698" spans="2:3" x14ac:dyDescent="0.25">
      <c r="B698" s="11" t="str">
        <f>IFERROR(IF(A698="","",Софинансирование!$A$8),0)</f>
        <v/>
      </c>
      <c r="C698" s="24">
        <f>IFERROR(B698*(1+'Расчет пенсии'!$B$11)^((12*'Расчет пенсии'!$B$7-'Будущие взносы СФ'!A698)/12),0)</f>
        <v>0</v>
      </c>
    </row>
    <row r="699" spans="2:3" x14ac:dyDescent="0.25">
      <c r="B699" s="11" t="str">
        <f>IFERROR(IF(A699="","",Софинансирование!$A$8),0)</f>
        <v/>
      </c>
      <c r="C699" s="24">
        <f>IFERROR(B699*(1+'Расчет пенсии'!$B$11)^((12*'Расчет пенсии'!$B$7-'Будущие взносы СФ'!A699)/12),0)</f>
        <v>0</v>
      </c>
    </row>
    <row r="700" spans="2:3" x14ac:dyDescent="0.25">
      <c r="B700" s="11" t="str">
        <f>IFERROR(IF(A700="","",Софинансирование!$A$8),0)</f>
        <v/>
      </c>
      <c r="C700" s="24">
        <f>IFERROR(B700*(1+'Расчет пенсии'!$B$11)^((12*'Расчет пенсии'!$B$7-'Будущие взносы СФ'!A700)/12),0)</f>
        <v>0</v>
      </c>
    </row>
    <row r="701" spans="2:3" x14ac:dyDescent="0.25">
      <c r="B701" s="11" t="str">
        <f>IFERROR(IF(A701="","",Софинансирование!$A$8),0)</f>
        <v/>
      </c>
      <c r="C701" s="24">
        <f>IFERROR(B701*(1+'Расчет пенсии'!$B$11)^((12*'Расчет пенсии'!$B$7-'Будущие взносы СФ'!A701)/12),0)</f>
        <v>0</v>
      </c>
    </row>
    <row r="702" spans="2:3" x14ac:dyDescent="0.25">
      <c r="B702" s="11" t="str">
        <f>IFERROR(IF(A702="","",Софинансирование!$A$8),0)</f>
        <v/>
      </c>
      <c r="C702" s="24">
        <f>IFERROR(B702*(1+'Расчет пенсии'!$B$11)^((12*'Расчет пенсии'!$B$7-'Будущие взносы СФ'!A702)/12),0)</f>
        <v>0</v>
      </c>
    </row>
    <row r="703" spans="2:3" x14ac:dyDescent="0.25">
      <c r="B703" s="11" t="str">
        <f>IFERROR(IF(A703="","",Софинансирование!$A$8),0)</f>
        <v/>
      </c>
      <c r="C703" s="24">
        <f>IFERROR(B703*(1+'Расчет пенсии'!$B$11)^((12*'Расчет пенсии'!$B$7-'Будущие взносы СФ'!A703)/12),0)</f>
        <v>0</v>
      </c>
    </row>
    <row r="704" spans="2:3" x14ac:dyDescent="0.25">
      <c r="B704" s="11" t="str">
        <f>IFERROR(IF(A704="","",Софинансирование!$A$8),0)</f>
        <v/>
      </c>
      <c r="C704" s="24">
        <f>IFERROR(B704*(1+'Расчет пенсии'!$B$11)^((12*'Расчет пенсии'!$B$7-'Будущие взносы СФ'!A704)/12),0)</f>
        <v>0</v>
      </c>
    </row>
    <row r="705" spans="2:3" x14ac:dyDescent="0.25">
      <c r="B705" s="11" t="str">
        <f>IFERROR(IF(A705="","",Софинансирование!$A$8),0)</f>
        <v/>
      </c>
      <c r="C705" s="24">
        <f>IFERROR(B705*(1+'Расчет пенсии'!$B$11)^((12*'Расчет пенсии'!$B$7-'Будущие взносы СФ'!A705)/12),0)</f>
        <v>0</v>
      </c>
    </row>
    <row r="706" spans="2:3" x14ac:dyDescent="0.25">
      <c r="B706" s="11" t="str">
        <f>IFERROR(IF(A706="","",Софинансирование!$A$8),0)</f>
        <v/>
      </c>
      <c r="C706" s="24">
        <f>IFERROR(B706*(1+'Расчет пенсии'!$B$11)^((12*'Расчет пенсии'!$B$7-'Будущие взносы СФ'!A706)/12),0)</f>
        <v>0</v>
      </c>
    </row>
    <row r="707" spans="2:3" x14ac:dyDescent="0.25">
      <c r="B707" s="11" t="str">
        <f>IFERROR(IF(A707="","",Софинансирование!$A$8),0)</f>
        <v/>
      </c>
      <c r="C707" s="24">
        <f>IFERROR(B707*(1+'Расчет пенсии'!$B$11)^((12*'Расчет пенсии'!$B$7-'Будущие взносы СФ'!A707)/12),0)</f>
        <v>0</v>
      </c>
    </row>
    <row r="708" spans="2:3" x14ac:dyDescent="0.25">
      <c r="B708" s="11" t="str">
        <f>IFERROR(IF(A708="","",Софинансирование!$A$8),0)</f>
        <v/>
      </c>
      <c r="C708" s="24">
        <f>IFERROR(B708*(1+'Расчет пенсии'!$B$11)^((12*'Расчет пенсии'!$B$7-'Будущие взносы СФ'!A708)/12),0)</f>
        <v>0</v>
      </c>
    </row>
    <row r="709" spans="2:3" x14ac:dyDescent="0.25">
      <c r="B709" s="11" t="str">
        <f>IFERROR(IF(A709="","",Софинансирование!$A$8),0)</f>
        <v/>
      </c>
      <c r="C709" s="24">
        <f>IFERROR(B709*(1+'Расчет пенсии'!$B$11)^((12*'Расчет пенсии'!$B$7-'Будущие взносы СФ'!A709)/12),0)</f>
        <v>0</v>
      </c>
    </row>
    <row r="710" spans="2:3" x14ac:dyDescent="0.25">
      <c r="B710" s="11" t="str">
        <f>IFERROR(IF(A710="","",Софинансирование!$A$8),0)</f>
        <v/>
      </c>
      <c r="C710" s="24">
        <f>IFERROR(B710*(1+'Расчет пенсии'!$B$11)^((12*'Расчет пенсии'!$B$7-'Будущие взносы СФ'!A710)/12),0)</f>
        <v>0</v>
      </c>
    </row>
    <row r="711" spans="2:3" x14ac:dyDescent="0.25">
      <c r="B711" s="11" t="str">
        <f>IFERROR(IF(A711="","",Софинансирование!$A$8),0)</f>
        <v/>
      </c>
      <c r="C711" s="24">
        <f>IFERROR(B711*(1+'Расчет пенсии'!$B$11)^((12*'Расчет пенсии'!$B$7-'Будущие взносы СФ'!A711)/12),0)</f>
        <v>0</v>
      </c>
    </row>
    <row r="712" spans="2:3" x14ac:dyDescent="0.25">
      <c r="B712" s="11" t="str">
        <f>IFERROR(IF(A712="","",Софинансирование!$A$8),0)</f>
        <v/>
      </c>
      <c r="C712" s="24">
        <f>IFERROR(B712*(1+'Расчет пенсии'!$B$11)^((12*'Расчет пенсии'!$B$7-'Будущие взносы СФ'!A712)/12),0)</f>
        <v>0</v>
      </c>
    </row>
    <row r="713" spans="2:3" x14ac:dyDescent="0.25">
      <c r="B713" s="11" t="str">
        <f>IFERROR(IF(A713="","",Софинансирование!$A$8),0)</f>
        <v/>
      </c>
      <c r="C713" s="24">
        <f>IFERROR(B713*(1+'Расчет пенсии'!$B$11)^((12*'Расчет пенсии'!$B$7-'Будущие взносы СФ'!A713)/12),0)</f>
        <v>0</v>
      </c>
    </row>
    <row r="714" spans="2:3" x14ac:dyDescent="0.25">
      <c r="B714" s="11" t="str">
        <f>IFERROR(IF(A714="","",Софинансирование!$A$8),0)</f>
        <v/>
      </c>
      <c r="C714" s="24">
        <f>IFERROR(B714*(1+'Расчет пенсии'!$B$11)^((12*'Расчет пенсии'!$B$7-'Будущие взносы СФ'!A714)/12),0)</f>
        <v>0</v>
      </c>
    </row>
    <row r="715" spans="2:3" x14ac:dyDescent="0.25">
      <c r="B715" s="11" t="str">
        <f>IFERROR(IF(A715="","",Софинансирование!$A$8),0)</f>
        <v/>
      </c>
      <c r="C715" s="24">
        <f>IFERROR(B715*(1+'Расчет пенсии'!$B$11)^((12*'Расчет пенсии'!$B$7-'Будущие взносы СФ'!A715)/12),0)</f>
        <v>0</v>
      </c>
    </row>
    <row r="716" spans="2:3" x14ac:dyDescent="0.25">
      <c r="B716" s="11" t="str">
        <f>IFERROR(IF(A716="","",Софинансирование!$A$8),0)</f>
        <v/>
      </c>
      <c r="C716" s="24">
        <f>IFERROR(B716*(1+'Расчет пенсии'!$B$11)^((12*'Расчет пенсии'!$B$7-'Будущие взносы СФ'!A716)/12),0)</f>
        <v>0</v>
      </c>
    </row>
    <row r="717" spans="2:3" x14ac:dyDescent="0.25">
      <c r="B717" s="11" t="str">
        <f>IFERROR(IF(A717="","",Софинансирование!$A$8),0)</f>
        <v/>
      </c>
      <c r="C717" s="24">
        <f>IFERROR(B717*(1+'Расчет пенсии'!$B$11)^((12*'Расчет пенсии'!$B$7-'Будущие взносы СФ'!A717)/12),0)</f>
        <v>0</v>
      </c>
    </row>
    <row r="718" spans="2:3" x14ac:dyDescent="0.25">
      <c r="B718" s="11" t="str">
        <f>IFERROR(IF(A718="","",Софинансирование!$A$8),0)</f>
        <v/>
      </c>
      <c r="C718" s="24">
        <f>IFERROR(B718*(1+'Расчет пенсии'!$B$11)^((12*'Расчет пенсии'!$B$7-'Будущие взносы СФ'!A718)/12),0)</f>
        <v>0</v>
      </c>
    </row>
    <row r="719" spans="2:3" x14ac:dyDescent="0.25">
      <c r="B719" s="11" t="str">
        <f>IFERROR(IF(A719="","",Софинансирование!$A$8),0)</f>
        <v/>
      </c>
      <c r="C719" s="24">
        <f>IFERROR(B719*(1+'Расчет пенсии'!$B$11)^((12*'Расчет пенсии'!$B$7-'Будущие взносы СФ'!A719)/12),0)</f>
        <v>0</v>
      </c>
    </row>
    <row r="720" spans="2:3" x14ac:dyDescent="0.25">
      <c r="B720" s="11" t="str">
        <f>IFERROR(IF(A720="","",Софинансирование!$A$8),0)</f>
        <v/>
      </c>
      <c r="C720" s="24">
        <f>IFERROR(B720*(1+'Расчет пенсии'!$B$11)^((12*'Расчет пенсии'!$B$7-'Будущие взносы СФ'!A720)/12),0)</f>
        <v>0</v>
      </c>
    </row>
    <row r="721" spans="2:3" x14ac:dyDescent="0.25">
      <c r="B721" s="11" t="str">
        <f>IFERROR(IF(A721="","",Софинансирование!$A$8),0)</f>
        <v/>
      </c>
      <c r="C721" s="24">
        <f>IFERROR(B721*(1+'Расчет пенсии'!$B$11)^((12*'Расчет пенсии'!$B$7-'Будущие взносы СФ'!A721)/12),0)</f>
        <v>0</v>
      </c>
    </row>
    <row r="722" spans="2:3" x14ac:dyDescent="0.25">
      <c r="B722" s="11" t="str">
        <f>IFERROR(IF(A722="","",Софинансирование!$A$8),0)</f>
        <v/>
      </c>
      <c r="C722" s="24">
        <f>IFERROR(B722*(1+'Расчет пенсии'!$B$11)^((12*'Расчет пенсии'!$B$7-'Будущие взносы СФ'!A722)/12),0)</f>
        <v>0</v>
      </c>
    </row>
    <row r="723" spans="2:3" x14ac:dyDescent="0.25">
      <c r="B723" s="11" t="str">
        <f>IFERROR(IF(A723="","",Софинансирование!$A$8),0)</f>
        <v/>
      </c>
      <c r="C723" s="24">
        <f>IFERROR(B723*(1+'Расчет пенсии'!$B$11)^((12*'Расчет пенсии'!$B$7-'Будущие взносы СФ'!A723)/12),0)</f>
        <v>0</v>
      </c>
    </row>
    <row r="724" spans="2:3" x14ac:dyDescent="0.25">
      <c r="B724" s="11" t="str">
        <f>IFERROR(IF(A724="","",Софинансирование!$A$8),0)</f>
        <v/>
      </c>
      <c r="C724" s="24">
        <f>IFERROR(B724*(1+'Расчет пенсии'!$B$11)^((12*'Расчет пенсии'!$B$7-'Будущие взносы СФ'!A724)/12),0)</f>
        <v>0</v>
      </c>
    </row>
    <row r="725" spans="2:3" x14ac:dyDescent="0.25">
      <c r="B725" s="11" t="str">
        <f>IFERROR(IF(A725="","",Софинансирование!$A$8),0)</f>
        <v/>
      </c>
      <c r="C725" s="24">
        <f>IFERROR(B725*(1+'Расчет пенсии'!$B$11)^((12*'Расчет пенсии'!$B$7-'Будущие взносы СФ'!A725)/12),0)</f>
        <v>0</v>
      </c>
    </row>
    <row r="726" spans="2:3" x14ac:dyDescent="0.25">
      <c r="B726" s="11" t="str">
        <f>IFERROR(IF(A726="","",Софинансирование!$A$8),0)</f>
        <v/>
      </c>
      <c r="C726" s="24">
        <f>IFERROR(B726*(1+'Расчет пенсии'!$B$11)^((12*'Расчет пенсии'!$B$7-'Будущие взносы СФ'!A726)/12),0)</f>
        <v>0</v>
      </c>
    </row>
    <row r="727" spans="2:3" x14ac:dyDescent="0.25">
      <c r="B727" s="11" t="str">
        <f>IFERROR(IF(A727="","",Софинансирование!$A$8),0)</f>
        <v/>
      </c>
      <c r="C727" s="24">
        <f>IFERROR(B727*(1+'Расчет пенсии'!$B$11)^((12*'Расчет пенсии'!$B$7-'Будущие взносы СФ'!A727)/12),0)</f>
        <v>0</v>
      </c>
    </row>
    <row r="728" spans="2:3" x14ac:dyDescent="0.25">
      <c r="B728" s="11" t="str">
        <f>IFERROR(IF(A728="","",Софинансирование!$A$8),0)</f>
        <v/>
      </c>
      <c r="C728" s="24">
        <f>IFERROR(B728*(1+'Расчет пенсии'!$B$11)^((12*'Расчет пенсии'!$B$7-'Будущие взносы СФ'!A728)/12),0)</f>
        <v>0</v>
      </c>
    </row>
    <row r="729" spans="2:3" x14ac:dyDescent="0.25">
      <c r="B729" s="11" t="str">
        <f>IFERROR(IF(A729="","",Софинансирование!$A$8),0)</f>
        <v/>
      </c>
      <c r="C729" s="24">
        <f>IFERROR(B729*(1+'Расчет пенсии'!$B$11)^((12*'Расчет пенсии'!$B$7-'Будущие взносы СФ'!A729)/12),0)</f>
        <v>0</v>
      </c>
    </row>
    <row r="730" spans="2:3" x14ac:dyDescent="0.25">
      <c r="B730" s="11" t="str">
        <f>IFERROR(IF(A730="","",Софинансирование!$A$8),0)</f>
        <v/>
      </c>
      <c r="C730" s="24">
        <f>IFERROR(B730*(1+'Расчет пенсии'!$B$11)^((12*'Расчет пенсии'!$B$7-'Будущие взносы СФ'!A730)/12),0)</f>
        <v>0</v>
      </c>
    </row>
    <row r="731" spans="2:3" x14ac:dyDescent="0.25">
      <c r="B731" s="11" t="str">
        <f>IFERROR(IF(A731="","",Софинансирование!$A$8),0)</f>
        <v/>
      </c>
      <c r="C731" s="24">
        <f>IFERROR(B731*(1+'Расчет пенсии'!$B$11)^((12*'Расчет пенсии'!$B$7-'Будущие взносы СФ'!A731)/12),0)</f>
        <v>0</v>
      </c>
    </row>
    <row r="732" spans="2:3" x14ac:dyDescent="0.25">
      <c r="B732" s="11" t="str">
        <f>IFERROR(IF(A732="","",Софинансирование!$A$8),0)</f>
        <v/>
      </c>
      <c r="C732" s="24">
        <f>IFERROR(B732*(1+'Расчет пенсии'!$B$11)^((12*'Расчет пенсии'!$B$7-'Будущие взносы СФ'!A732)/12),0)</f>
        <v>0</v>
      </c>
    </row>
    <row r="733" spans="2:3" x14ac:dyDescent="0.25">
      <c r="B733" s="11" t="str">
        <f>IFERROR(IF(A733="","",Софинансирование!$A$8),0)</f>
        <v/>
      </c>
      <c r="C733" s="24">
        <f>IFERROR(B733*(1+'Расчет пенсии'!$B$11)^((12*'Расчет пенсии'!$B$7-'Будущие взносы СФ'!A733)/12),0)</f>
        <v>0</v>
      </c>
    </row>
    <row r="734" spans="2:3" x14ac:dyDescent="0.25">
      <c r="B734" s="11" t="str">
        <f>IFERROR(IF(A734="","",Софинансирование!$A$8),0)</f>
        <v/>
      </c>
      <c r="C734" s="24">
        <f>IFERROR(B734*(1+'Расчет пенсии'!$B$11)^((12*'Расчет пенсии'!$B$7-'Будущие взносы СФ'!A734)/12),0)</f>
        <v>0</v>
      </c>
    </row>
    <row r="735" spans="2:3" x14ac:dyDescent="0.25">
      <c r="B735" s="11" t="str">
        <f>IFERROR(IF(A735="","",Софинансирование!$A$8),0)</f>
        <v/>
      </c>
      <c r="C735" s="24">
        <f>IFERROR(B735*(1+'Расчет пенсии'!$B$11)^((12*'Расчет пенсии'!$B$7-'Будущие взносы СФ'!A735)/12),0)</f>
        <v>0</v>
      </c>
    </row>
    <row r="736" spans="2:3" x14ac:dyDescent="0.25">
      <c r="B736" s="11" t="str">
        <f>IFERROR(IF(A736="","",Софинансирование!$A$8),0)</f>
        <v/>
      </c>
      <c r="C736" s="24">
        <f>IFERROR(B736*(1+'Расчет пенсии'!$B$11)^((12*'Расчет пенсии'!$B$7-'Будущие взносы СФ'!A736)/12),0)</f>
        <v>0</v>
      </c>
    </row>
    <row r="737" spans="2:3" x14ac:dyDescent="0.25">
      <c r="B737" s="11" t="str">
        <f>IFERROR(IF(A737="","",Софинансирование!$A$8),0)</f>
        <v/>
      </c>
      <c r="C737" s="24">
        <f>IFERROR(B737*(1+'Расчет пенсии'!$B$11)^((12*'Расчет пенсии'!$B$7-'Будущие взносы СФ'!A737)/12),0)</f>
        <v>0</v>
      </c>
    </row>
    <row r="738" spans="2:3" x14ac:dyDescent="0.25">
      <c r="B738" s="11" t="str">
        <f>IFERROR(IF(A738="","",Софинансирование!$A$8),0)</f>
        <v/>
      </c>
      <c r="C738" s="24">
        <f>IFERROR(B738*(1+'Расчет пенсии'!$B$11)^((12*'Расчет пенсии'!$B$7-'Будущие взносы СФ'!A738)/12),0)</f>
        <v>0</v>
      </c>
    </row>
    <row r="739" spans="2:3" x14ac:dyDescent="0.25">
      <c r="B739" s="11" t="str">
        <f>IFERROR(IF(A739="","",Софинансирование!$A$8),0)</f>
        <v/>
      </c>
      <c r="C739" s="24">
        <f>IFERROR(B739*(1+'Расчет пенсии'!$B$11)^((12*'Расчет пенсии'!$B$7-'Будущие взносы СФ'!A739)/12),0)</f>
        <v>0</v>
      </c>
    </row>
    <row r="740" spans="2:3" x14ac:dyDescent="0.25">
      <c r="B740" s="11" t="str">
        <f>IFERROR(IF(A740="","",Софинансирование!$A$8),0)</f>
        <v/>
      </c>
      <c r="C740" s="24">
        <f>IFERROR(B740*(1+'Расчет пенсии'!$B$11)^((12*'Расчет пенсии'!$B$7-'Будущие взносы СФ'!A740)/12),0)</f>
        <v>0</v>
      </c>
    </row>
    <row r="741" spans="2:3" x14ac:dyDescent="0.25">
      <c r="B741" s="11" t="str">
        <f>IFERROR(IF(A741="","",Софинансирование!$A$8),0)</f>
        <v/>
      </c>
      <c r="C741" s="24">
        <f>IFERROR(B741*(1+'Расчет пенсии'!$B$11)^((12*'Расчет пенсии'!$B$7-'Будущие взносы СФ'!A741)/12),0)</f>
        <v>0</v>
      </c>
    </row>
    <row r="742" spans="2:3" x14ac:dyDescent="0.25">
      <c r="B742" s="11" t="str">
        <f>IFERROR(IF(A742="","",Софинансирование!$A$8),0)</f>
        <v/>
      </c>
      <c r="C742" s="24">
        <f>IFERROR(B742*(1+'Расчет пенсии'!$B$11)^((12*'Расчет пенсии'!$B$7-'Будущие взносы СФ'!A742)/12),0)</f>
        <v>0</v>
      </c>
    </row>
    <row r="743" spans="2:3" x14ac:dyDescent="0.25">
      <c r="B743" s="11" t="str">
        <f>IFERROR(IF(A743="","",Софинансирование!$A$8),0)</f>
        <v/>
      </c>
      <c r="C743" s="24">
        <f>IFERROR(B743*(1+'Расчет пенсии'!$B$11)^((12*'Расчет пенсии'!$B$7-'Будущие взносы СФ'!A743)/12),0)</f>
        <v>0</v>
      </c>
    </row>
    <row r="744" spans="2:3" x14ac:dyDescent="0.25">
      <c r="B744" s="11" t="str">
        <f>IFERROR(IF(A744="","",Софинансирование!$A$8),0)</f>
        <v/>
      </c>
      <c r="C744" s="24">
        <f>IFERROR(B744*(1+'Расчет пенсии'!$B$11)^((12*'Расчет пенсии'!$B$7-'Будущие взносы СФ'!A744)/12),0)</f>
        <v>0</v>
      </c>
    </row>
    <row r="745" spans="2:3" x14ac:dyDescent="0.25">
      <c r="B745" s="11" t="str">
        <f>IFERROR(IF(A745="","",Софинансирование!$A$8),0)</f>
        <v/>
      </c>
      <c r="C745" s="24">
        <f>IFERROR(B745*(1+'Расчет пенсии'!$B$11)^((12*'Расчет пенсии'!$B$7-'Будущие взносы СФ'!A745)/12),0)</f>
        <v>0</v>
      </c>
    </row>
    <row r="746" spans="2:3" x14ac:dyDescent="0.25">
      <c r="B746" s="11" t="str">
        <f>IFERROR(IF(A746="","",Софинансирование!$A$8),0)</f>
        <v/>
      </c>
      <c r="C746" s="24">
        <f>IFERROR(B746*(1+'Расчет пенсии'!$B$11)^((12*'Расчет пенсии'!$B$7-'Будущие взносы СФ'!A746)/12),0)</f>
        <v>0</v>
      </c>
    </row>
    <row r="747" spans="2:3" x14ac:dyDescent="0.25">
      <c r="B747" s="11" t="str">
        <f>IFERROR(IF(A747="","",Софинансирование!$A$8),0)</f>
        <v/>
      </c>
      <c r="C747" s="24">
        <f>IFERROR(B747*(1+'Расчет пенсии'!$B$11)^((12*'Расчет пенсии'!$B$7-'Будущие взносы СФ'!A747)/12),0)</f>
        <v>0</v>
      </c>
    </row>
    <row r="748" spans="2:3" x14ac:dyDescent="0.25">
      <c r="B748" s="11" t="str">
        <f>IFERROR(IF(A748="","",Софинансирование!$A$8),0)</f>
        <v/>
      </c>
      <c r="C748" s="24">
        <f>IFERROR(B748*(1+'Расчет пенсии'!$B$11)^((12*'Расчет пенсии'!$B$7-'Будущие взносы СФ'!A748)/12),0)</f>
        <v>0</v>
      </c>
    </row>
    <row r="749" spans="2:3" x14ac:dyDescent="0.25">
      <c r="B749" s="11" t="str">
        <f>IFERROR(IF(A749="","",Софинансирование!$A$8),0)</f>
        <v/>
      </c>
      <c r="C749" s="24">
        <f>IFERROR(B749*(1+'Расчет пенсии'!$B$11)^((12*'Расчет пенсии'!$B$7-'Будущие взносы СФ'!A749)/12),0)</f>
        <v>0</v>
      </c>
    </row>
    <row r="750" spans="2:3" x14ac:dyDescent="0.25">
      <c r="B750" s="11" t="str">
        <f>IFERROR(IF(A750="","",Софинансирование!$A$8),0)</f>
        <v/>
      </c>
      <c r="C750" s="24">
        <f>IFERROR(B750*(1+'Расчет пенсии'!$B$11)^((12*'Расчет пенсии'!$B$7-'Будущие взносы СФ'!A750)/12),0)</f>
        <v>0</v>
      </c>
    </row>
    <row r="751" spans="2:3" x14ac:dyDescent="0.25">
      <c r="B751" s="11" t="str">
        <f>IFERROR(IF(A751="","",Софинансирование!$A$8),0)</f>
        <v/>
      </c>
      <c r="C751" s="24">
        <f>IFERROR(B751*(1+'Расчет пенсии'!$B$11)^((12*'Расчет пенсии'!$B$7-'Будущие взносы СФ'!A751)/12),0)</f>
        <v>0</v>
      </c>
    </row>
    <row r="752" spans="2:3" x14ac:dyDescent="0.25">
      <c r="B752" s="11" t="str">
        <f>IFERROR(IF(A752="","",Софинансирование!$A$8),0)</f>
        <v/>
      </c>
      <c r="C752" s="24">
        <f>IFERROR(B752*(1+'Расчет пенсии'!$B$11)^((12*'Расчет пенсии'!$B$7-'Будущие взносы СФ'!A752)/12),0)</f>
        <v>0</v>
      </c>
    </row>
    <row r="753" spans="2:3" x14ac:dyDescent="0.25">
      <c r="B753" s="11" t="str">
        <f>IFERROR(IF(A753="","",Софинансирование!$A$8),0)</f>
        <v/>
      </c>
      <c r="C753" s="24">
        <f>IFERROR(B753*(1+'Расчет пенсии'!$B$11)^((12*'Расчет пенсии'!$B$7-'Будущие взносы СФ'!A753)/12),0)</f>
        <v>0</v>
      </c>
    </row>
    <row r="754" spans="2:3" x14ac:dyDescent="0.25">
      <c r="B754" s="11" t="str">
        <f>IFERROR(IF(A754="","",Софинансирование!$A$8),0)</f>
        <v/>
      </c>
      <c r="C754" s="24">
        <f>IFERROR(B754*(1+'Расчет пенсии'!$B$11)^((12*'Расчет пенсии'!$B$7-'Будущие взносы СФ'!A754)/12),0)</f>
        <v>0</v>
      </c>
    </row>
    <row r="755" spans="2:3" x14ac:dyDescent="0.25">
      <c r="B755" s="11" t="str">
        <f>IFERROR(IF(A755="","",Софинансирование!$A$8),0)</f>
        <v/>
      </c>
      <c r="C755" s="24">
        <f>IFERROR(B755*(1+'Расчет пенсии'!$B$11)^((12*'Расчет пенсии'!$B$7-'Будущие взносы СФ'!A755)/12),0)</f>
        <v>0</v>
      </c>
    </row>
    <row r="756" spans="2:3" x14ac:dyDescent="0.25">
      <c r="B756" s="11" t="str">
        <f>IFERROR(IF(A756="","",Софинансирование!$A$8),0)</f>
        <v/>
      </c>
      <c r="C756" s="24">
        <f>IFERROR(B756*(1+'Расчет пенсии'!$B$11)^((12*'Расчет пенсии'!$B$7-'Будущие взносы СФ'!A756)/12),0)</f>
        <v>0</v>
      </c>
    </row>
    <row r="757" spans="2:3" x14ac:dyDescent="0.25">
      <c r="B757" s="11" t="str">
        <f>IFERROR(IF(A757="","",Софинансирование!$A$8),0)</f>
        <v/>
      </c>
      <c r="C757" s="24">
        <f>IFERROR(B757*(1+'Расчет пенсии'!$B$11)^((12*'Расчет пенсии'!$B$7-'Будущие взносы СФ'!A757)/12),0)</f>
        <v>0</v>
      </c>
    </row>
    <row r="758" spans="2:3" x14ac:dyDescent="0.25">
      <c r="B758" s="11" t="str">
        <f>IFERROR(IF(A758="","",Софинансирование!$A$8),0)</f>
        <v/>
      </c>
      <c r="C758" s="24">
        <f>IFERROR(B758*(1+'Расчет пенсии'!$B$11)^((12*'Расчет пенсии'!$B$7-'Будущие взносы СФ'!A758)/12),0)</f>
        <v>0</v>
      </c>
    </row>
    <row r="759" spans="2:3" x14ac:dyDescent="0.25">
      <c r="B759" s="11" t="str">
        <f>IFERROR(IF(A759="","",Софинансирование!$A$8),0)</f>
        <v/>
      </c>
      <c r="C759" s="24">
        <f>IFERROR(B759*(1+'Расчет пенсии'!$B$11)^((12*'Расчет пенсии'!$B$7-'Будущие взносы СФ'!A759)/12),0)</f>
        <v>0</v>
      </c>
    </row>
    <row r="760" spans="2:3" x14ac:dyDescent="0.25">
      <c r="B760" s="11" t="str">
        <f>IFERROR(IF(A760="","",Софинансирование!$A$8),0)</f>
        <v/>
      </c>
      <c r="C760" s="24">
        <f>IFERROR(B760*(1+'Расчет пенсии'!$B$11)^((12*'Расчет пенсии'!$B$7-'Будущие взносы СФ'!A760)/12),0)</f>
        <v>0</v>
      </c>
    </row>
    <row r="761" spans="2:3" x14ac:dyDescent="0.25">
      <c r="B761" s="11" t="str">
        <f>IFERROR(IF(A761="","",Софинансирование!$A$8),0)</f>
        <v/>
      </c>
      <c r="C761" s="24">
        <f>IFERROR(B761*(1+'Расчет пенсии'!$B$11)^((12*'Расчет пенсии'!$B$7-'Будущие взносы СФ'!A761)/12),0)</f>
        <v>0</v>
      </c>
    </row>
    <row r="762" spans="2:3" x14ac:dyDescent="0.25">
      <c r="B762" s="11" t="str">
        <f>IFERROR(IF(A762="","",Софинансирование!$A$8),0)</f>
        <v/>
      </c>
      <c r="C762" s="24">
        <f>IFERROR(B762*(1+'Расчет пенсии'!$B$11)^((12*'Расчет пенсии'!$B$7-'Будущие взносы СФ'!A762)/12),0)</f>
        <v>0</v>
      </c>
    </row>
    <row r="763" spans="2:3" x14ac:dyDescent="0.25">
      <c r="B763" s="11" t="str">
        <f>IFERROR(IF(A763="","",Софинансирование!$A$8),0)</f>
        <v/>
      </c>
      <c r="C763" s="24">
        <f>IFERROR(B763*(1+'Расчет пенсии'!$B$11)^((12*'Расчет пенсии'!$B$7-'Будущие взносы СФ'!A763)/12),0)</f>
        <v>0</v>
      </c>
    </row>
    <row r="764" spans="2:3" x14ac:dyDescent="0.25">
      <c r="B764" s="11" t="str">
        <f>IFERROR(IF(A764="","",Софинансирование!$A$8),0)</f>
        <v/>
      </c>
      <c r="C764" s="24">
        <f>IFERROR(B764*(1+'Расчет пенсии'!$B$11)^((12*'Расчет пенсии'!$B$7-'Будущие взносы СФ'!A764)/12),0)</f>
        <v>0</v>
      </c>
    </row>
    <row r="765" spans="2:3" x14ac:dyDescent="0.25">
      <c r="B765" s="11" t="str">
        <f>IFERROR(IF(A765="","",Софинансирование!$A$8),0)</f>
        <v/>
      </c>
      <c r="C765" s="24">
        <f>IFERROR(B765*(1+'Расчет пенсии'!$B$11)^((12*'Расчет пенсии'!$B$7-'Будущие взносы СФ'!A765)/12),0)</f>
        <v>0</v>
      </c>
    </row>
    <row r="766" spans="2:3" x14ac:dyDescent="0.25">
      <c r="B766" s="11" t="str">
        <f>IFERROR(IF(A766="","",Софинансирование!$A$8),0)</f>
        <v/>
      </c>
      <c r="C766" s="24">
        <f>IFERROR(B766*(1+'Расчет пенсии'!$B$11)^((12*'Расчет пенсии'!$B$7-'Будущие взносы СФ'!A766)/12),0)</f>
        <v>0</v>
      </c>
    </row>
    <row r="767" spans="2:3" x14ac:dyDescent="0.25">
      <c r="B767" s="11" t="str">
        <f>IFERROR(IF(A767="","",Софинансирование!$A$8),0)</f>
        <v/>
      </c>
      <c r="C767" s="24">
        <f>IFERROR(B767*(1+'Расчет пенсии'!$B$11)^((12*'Расчет пенсии'!$B$7-'Будущие взносы СФ'!A767)/12),0)</f>
        <v>0</v>
      </c>
    </row>
    <row r="768" spans="2:3" x14ac:dyDescent="0.25">
      <c r="B768" s="11" t="str">
        <f>IFERROR(IF(A768="","",Софинансирование!$A$8),0)</f>
        <v/>
      </c>
      <c r="C768" s="24">
        <f>IFERROR(B768*(1+'Расчет пенсии'!$B$11)^((12*'Расчет пенсии'!$B$7-'Будущие взносы СФ'!A768)/12),0)</f>
        <v>0</v>
      </c>
    </row>
    <row r="769" spans="2:3" x14ac:dyDescent="0.25">
      <c r="B769" s="11" t="str">
        <f>IFERROR(IF(A769="","",Софинансирование!$A$8),0)</f>
        <v/>
      </c>
      <c r="C769" s="24">
        <f>IFERROR(B769*(1+'Расчет пенсии'!$B$11)^((12*'Расчет пенсии'!$B$7-'Будущие взносы СФ'!A769)/12),0)</f>
        <v>0</v>
      </c>
    </row>
    <row r="770" spans="2:3" x14ac:dyDescent="0.25">
      <c r="B770" s="11" t="str">
        <f>IFERROR(IF(A770="","",Софинансирование!$A$8),0)</f>
        <v/>
      </c>
      <c r="C770" s="24">
        <f>IFERROR(B770*(1+'Расчет пенсии'!$B$11)^((12*'Расчет пенсии'!$B$7-'Будущие взносы СФ'!A770)/12),0)</f>
        <v>0</v>
      </c>
    </row>
    <row r="771" spans="2:3" x14ac:dyDescent="0.25">
      <c r="B771" s="11" t="str">
        <f>IFERROR(IF(A771="","",Софинансирование!$A$8),0)</f>
        <v/>
      </c>
      <c r="C771" s="24">
        <f>IFERROR(B771*(1+'Расчет пенсии'!$B$11)^((12*'Расчет пенсии'!$B$7-'Будущие взносы СФ'!A771)/12),0)</f>
        <v>0</v>
      </c>
    </row>
    <row r="772" spans="2:3" x14ac:dyDescent="0.25">
      <c r="B772" s="11" t="str">
        <f>IFERROR(IF(A772="","",Софинансирование!$A$8),0)</f>
        <v/>
      </c>
      <c r="C772" s="24">
        <f>IFERROR(B772*(1+'Расчет пенсии'!$B$11)^((12*'Расчет пенсии'!$B$7-'Будущие взносы СФ'!A772)/12),0)</f>
        <v>0</v>
      </c>
    </row>
    <row r="773" spans="2:3" x14ac:dyDescent="0.25">
      <c r="B773" s="11" t="str">
        <f>IFERROR(IF(A773="","",Софинансирование!$A$8),0)</f>
        <v/>
      </c>
      <c r="C773" s="24">
        <f>IFERROR(B773*(1+'Расчет пенсии'!$B$11)^((12*'Расчет пенсии'!$B$7-'Будущие взносы СФ'!A773)/12),0)</f>
        <v>0</v>
      </c>
    </row>
    <row r="774" spans="2:3" x14ac:dyDescent="0.25">
      <c r="B774" s="11" t="str">
        <f>IFERROR(IF(A774="","",Софинансирование!$A$8),0)</f>
        <v/>
      </c>
      <c r="C774" s="24">
        <f>IFERROR(B774*(1+'Расчет пенсии'!$B$11)^((12*'Расчет пенсии'!$B$7-'Будущие взносы СФ'!A774)/12),0)</f>
        <v>0</v>
      </c>
    </row>
    <row r="775" spans="2:3" x14ac:dyDescent="0.25">
      <c r="B775" s="11" t="str">
        <f>IFERROR(IF(A775="","",Софинансирование!$A$8),0)</f>
        <v/>
      </c>
      <c r="C775" s="24">
        <f>IFERROR(B775*(1+'Расчет пенсии'!$B$11)^((12*'Расчет пенсии'!$B$7-'Будущие взносы СФ'!A775)/12),0)</f>
        <v>0</v>
      </c>
    </row>
    <row r="776" spans="2:3" x14ac:dyDescent="0.25">
      <c r="B776" s="11" t="str">
        <f>IFERROR(IF(A776="","",Софинансирование!$A$8),0)</f>
        <v/>
      </c>
      <c r="C776" s="24">
        <f>IFERROR(B776*(1+'Расчет пенсии'!$B$11)^((12*'Расчет пенсии'!$B$7-'Будущие взносы СФ'!A776)/12),0)</f>
        <v>0</v>
      </c>
    </row>
    <row r="777" spans="2:3" x14ac:dyDescent="0.25">
      <c r="B777" s="11" t="str">
        <f>IFERROR(IF(A777="","",Софинансирование!$A$8),0)</f>
        <v/>
      </c>
      <c r="C777" s="24">
        <f>IFERROR(B777*(1+'Расчет пенсии'!$B$11)^((12*'Расчет пенсии'!$B$7-'Будущие взносы СФ'!A777)/12),0)</f>
        <v>0</v>
      </c>
    </row>
    <row r="778" spans="2:3" x14ac:dyDescent="0.25">
      <c r="B778" s="11" t="str">
        <f>IFERROR(IF(A778="","",Софинансирование!$A$8),0)</f>
        <v/>
      </c>
      <c r="C778" s="24">
        <f>IFERROR(B778*(1+'Расчет пенсии'!$B$11)^((12*'Расчет пенсии'!$B$7-'Будущие взносы СФ'!A778)/12),0)</f>
        <v>0</v>
      </c>
    </row>
    <row r="779" spans="2:3" x14ac:dyDescent="0.25">
      <c r="B779" s="11" t="str">
        <f>IFERROR(IF(A779="","",Софинансирование!$A$8),0)</f>
        <v/>
      </c>
      <c r="C779" s="24">
        <f>IFERROR(B779*(1+'Расчет пенсии'!$B$11)^((12*'Расчет пенсии'!$B$7-'Будущие взносы СФ'!A779)/12),0)</f>
        <v>0</v>
      </c>
    </row>
    <row r="780" spans="2:3" x14ac:dyDescent="0.25">
      <c r="B780" s="11" t="str">
        <f>IFERROR(IF(A780="","",Софинансирование!$A$8),0)</f>
        <v/>
      </c>
      <c r="C780" s="24">
        <f>IFERROR(B780*(1+'Расчет пенсии'!$B$11)^((12*'Расчет пенсии'!$B$7-'Будущие взносы СФ'!A780)/12),0)</f>
        <v>0</v>
      </c>
    </row>
    <row r="781" spans="2:3" x14ac:dyDescent="0.25">
      <c r="B781" s="11" t="str">
        <f>IFERROR(IF(A781="","",Софинансирование!$A$8),0)</f>
        <v/>
      </c>
      <c r="C781" s="24">
        <f>IFERROR(B781*(1+'Расчет пенсии'!$B$11)^((12*'Расчет пенсии'!$B$7-'Будущие взносы СФ'!A781)/12),0)</f>
        <v>0</v>
      </c>
    </row>
    <row r="782" spans="2:3" x14ac:dyDescent="0.25">
      <c r="B782" s="11" t="str">
        <f>IFERROR(IF(A782="","",Софинансирование!$A$8),0)</f>
        <v/>
      </c>
      <c r="C782" s="24">
        <f>IFERROR(B782*(1+'Расчет пенсии'!$B$11)^((12*'Расчет пенсии'!$B$7-'Будущие взносы СФ'!A782)/12),0)</f>
        <v>0</v>
      </c>
    </row>
    <row r="783" spans="2:3" x14ac:dyDescent="0.25">
      <c r="B783" s="11" t="str">
        <f>IFERROR(IF(A783="","",Софинансирование!$A$8),0)</f>
        <v/>
      </c>
      <c r="C783" s="24">
        <f>IFERROR(B783*(1+'Расчет пенсии'!$B$11)^((12*'Расчет пенсии'!$B$7-'Будущие взносы СФ'!A783)/12),0)</f>
        <v>0</v>
      </c>
    </row>
    <row r="784" spans="2:3" x14ac:dyDescent="0.25">
      <c r="B784" s="11" t="str">
        <f>IFERROR(IF(A784="","",Софинансирование!$A$8),0)</f>
        <v/>
      </c>
      <c r="C784" s="24">
        <f>IFERROR(B784*(1+'Расчет пенсии'!$B$11)^((12*'Расчет пенсии'!$B$7-'Будущие взносы СФ'!A784)/12),0)</f>
        <v>0</v>
      </c>
    </row>
    <row r="785" spans="2:3" x14ac:dyDescent="0.25">
      <c r="B785" s="11" t="str">
        <f>IFERROR(IF(A785="","",Софинансирование!$A$8),0)</f>
        <v/>
      </c>
      <c r="C785" s="24">
        <f>IFERROR(B785*(1+'Расчет пенсии'!$B$11)^((12*'Расчет пенсии'!$B$7-'Будущие взносы СФ'!A785)/12),0)</f>
        <v>0</v>
      </c>
    </row>
    <row r="786" spans="2:3" x14ac:dyDescent="0.25">
      <c r="B786" s="11" t="str">
        <f>IFERROR(IF(A786="","",Софинансирование!$A$8),0)</f>
        <v/>
      </c>
      <c r="C786" s="24">
        <f>IFERROR(B786*(1+'Расчет пенсии'!$B$11)^((12*'Расчет пенсии'!$B$7-'Будущие взносы СФ'!A786)/12),0)</f>
        <v>0</v>
      </c>
    </row>
    <row r="787" spans="2:3" x14ac:dyDescent="0.25">
      <c r="B787" s="11" t="str">
        <f>IFERROR(IF(A787="","",Софинансирование!$A$8),0)</f>
        <v/>
      </c>
      <c r="C787" s="24">
        <f>IFERROR(B787*(1+'Расчет пенсии'!$B$11)^((12*'Расчет пенсии'!$B$7-'Будущие взносы СФ'!A787)/12),0)</f>
        <v>0</v>
      </c>
    </row>
    <row r="788" spans="2:3" x14ac:dyDescent="0.25">
      <c r="B788" s="11" t="str">
        <f>IFERROR(IF(A788="","",Софинансирование!$A$8),0)</f>
        <v/>
      </c>
      <c r="C788" s="24">
        <f>IFERROR(B788*(1+'Расчет пенсии'!$B$11)^((12*'Расчет пенсии'!$B$7-'Будущие взносы СФ'!A788)/12),0)</f>
        <v>0</v>
      </c>
    </row>
    <row r="789" spans="2:3" x14ac:dyDescent="0.25">
      <c r="B789" s="11" t="str">
        <f>IFERROR(IF(A789="","",Софинансирование!$A$8),0)</f>
        <v/>
      </c>
      <c r="C789" s="24">
        <f>IFERROR(B789*(1+'Расчет пенсии'!$B$11)^((12*'Расчет пенсии'!$B$7-'Будущие взносы СФ'!A789)/12),0)</f>
        <v>0</v>
      </c>
    </row>
    <row r="790" spans="2:3" x14ac:dyDescent="0.25">
      <c r="B790" s="11" t="str">
        <f>IFERROR(IF(A790="","",Софинансирование!$A$8),0)</f>
        <v/>
      </c>
      <c r="C790" s="24">
        <f>IFERROR(B790*(1+'Расчет пенсии'!$B$11)^((12*'Расчет пенсии'!$B$7-'Будущие взносы СФ'!A790)/12),0)</f>
        <v>0</v>
      </c>
    </row>
    <row r="791" spans="2:3" x14ac:dyDescent="0.25">
      <c r="B791" s="11" t="str">
        <f>IFERROR(IF(A791="","",Софинансирование!$A$8),0)</f>
        <v/>
      </c>
      <c r="C791" s="24">
        <f>IFERROR(B791*(1+'Расчет пенсии'!$B$11)^((12*'Расчет пенсии'!$B$7-'Будущие взносы СФ'!A791)/12),0)</f>
        <v>0</v>
      </c>
    </row>
    <row r="792" spans="2:3" x14ac:dyDescent="0.25">
      <c r="B792" s="11" t="str">
        <f>IFERROR(IF(A792="","",Софинансирование!$A$8),0)</f>
        <v/>
      </c>
      <c r="C792" s="24">
        <f>IFERROR(B792*(1+'Расчет пенсии'!$B$11)^((12*'Расчет пенсии'!$B$7-'Будущие взносы СФ'!A792)/12),0)</f>
        <v>0</v>
      </c>
    </row>
    <row r="793" spans="2:3" x14ac:dyDescent="0.25">
      <c r="B793" s="11" t="str">
        <f>IFERROR(IF(A793="","",Софинансирование!$A$8),0)</f>
        <v/>
      </c>
      <c r="C793" s="24">
        <f>IFERROR(B793*(1+'Расчет пенсии'!$B$11)^((12*'Расчет пенсии'!$B$7-'Будущие взносы СФ'!A793)/12),0)</f>
        <v>0</v>
      </c>
    </row>
    <row r="794" spans="2:3" x14ac:dyDescent="0.25">
      <c r="B794" s="11" t="str">
        <f>IFERROR(IF(A794="","",Софинансирование!$A$8),0)</f>
        <v/>
      </c>
      <c r="C794" s="24">
        <f>IFERROR(B794*(1+'Расчет пенсии'!$B$11)^((12*'Расчет пенсии'!$B$7-'Будущие взносы СФ'!A794)/12),0)</f>
        <v>0</v>
      </c>
    </row>
    <row r="795" spans="2:3" x14ac:dyDescent="0.25">
      <c r="B795" s="11" t="str">
        <f>IFERROR(IF(A795="","",Софинансирование!$A$8),0)</f>
        <v/>
      </c>
      <c r="C795" s="24">
        <f>IFERROR(B795*(1+'Расчет пенсии'!$B$11)^((12*'Расчет пенсии'!$B$7-'Будущие взносы СФ'!A795)/12),0)</f>
        <v>0</v>
      </c>
    </row>
    <row r="796" spans="2:3" x14ac:dyDescent="0.25">
      <c r="B796" s="11" t="str">
        <f>IFERROR(IF(A796="","",Софинансирование!$A$8),0)</f>
        <v/>
      </c>
      <c r="C796" s="24">
        <f>IFERROR(B796*(1+'Расчет пенсии'!$B$11)^((12*'Расчет пенсии'!$B$7-'Будущие взносы СФ'!A796)/12),0)</f>
        <v>0</v>
      </c>
    </row>
    <row r="797" spans="2:3" x14ac:dyDescent="0.25">
      <c r="B797" s="11" t="str">
        <f>IFERROR(IF(A797="","",Софинансирование!$A$8),0)</f>
        <v/>
      </c>
      <c r="C797" s="24">
        <f>IFERROR(B797*(1+'Расчет пенсии'!$B$11)^((12*'Расчет пенсии'!$B$7-'Будущие взносы СФ'!A797)/12),0)</f>
        <v>0</v>
      </c>
    </row>
    <row r="798" spans="2:3" x14ac:dyDescent="0.25">
      <c r="B798" s="11" t="str">
        <f>IFERROR(IF(A798="","",Софинансирование!$A$8),0)</f>
        <v/>
      </c>
      <c r="C798" s="24">
        <f>IFERROR(B798*(1+'Расчет пенсии'!$B$11)^((12*'Расчет пенсии'!$B$7-'Будущие взносы СФ'!A798)/12),0)</f>
        <v>0</v>
      </c>
    </row>
    <row r="799" spans="2:3" x14ac:dyDescent="0.25">
      <c r="B799" s="11" t="str">
        <f>IFERROR(IF(A799="","",Софинансирование!$A$8),0)</f>
        <v/>
      </c>
      <c r="C799" s="24">
        <f>IFERROR(B799*(1+'Расчет пенсии'!$B$11)^((12*'Расчет пенсии'!$B$7-'Будущие взносы СФ'!A799)/12),0)</f>
        <v>0</v>
      </c>
    </row>
    <row r="800" spans="2:3" x14ac:dyDescent="0.25">
      <c r="B800" s="11" t="str">
        <f>IFERROR(IF(A800="","",Софинансирование!$A$8),0)</f>
        <v/>
      </c>
      <c r="C800" s="24">
        <f>IFERROR(B800*(1+'Расчет пенсии'!$B$11)^((12*'Расчет пенсии'!$B$7-'Будущие взносы СФ'!A800)/12),0)</f>
        <v>0</v>
      </c>
    </row>
    <row r="801" spans="2:3" x14ac:dyDescent="0.25">
      <c r="B801" s="11" t="str">
        <f>IFERROR(IF(A801="","",Софинансирование!$A$8),0)</f>
        <v/>
      </c>
      <c r="C801" s="24">
        <f>IFERROR(B801*(1+'Расчет пенсии'!$B$11)^((12*'Расчет пенсии'!$B$7-'Будущие взносы СФ'!A801)/12),0)</f>
        <v>0</v>
      </c>
    </row>
    <row r="802" spans="2:3" x14ac:dyDescent="0.25">
      <c r="B802" s="11" t="str">
        <f>IFERROR(IF(A802="","",Софинансирование!$A$8),0)</f>
        <v/>
      </c>
      <c r="C802" s="24">
        <f>IFERROR(B802*(1+'Расчет пенсии'!$B$11)^((12*'Расчет пенсии'!$B$7-'Будущие взносы СФ'!A802)/12),0)</f>
        <v>0</v>
      </c>
    </row>
    <row r="803" spans="2:3" x14ac:dyDescent="0.25">
      <c r="B803" s="11" t="str">
        <f>IFERROR(IF(A803="","",Софинансирование!$A$8),0)</f>
        <v/>
      </c>
      <c r="C803" s="24">
        <f>IFERROR(B803*(1+'Расчет пенсии'!$B$11)^((12*'Расчет пенсии'!$B$7-'Будущие взносы СФ'!A803)/12),0)</f>
        <v>0</v>
      </c>
    </row>
    <row r="804" spans="2:3" x14ac:dyDescent="0.25">
      <c r="B804" s="11" t="str">
        <f>IFERROR(IF(A804="","",Софинансирование!$A$8),0)</f>
        <v/>
      </c>
      <c r="C804" s="24">
        <f>IFERROR(B804*(1+'Расчет пенсии'!$B$11)^((12*'Расчет пенсии'!$B$7-'Будущие взносы СФ'!A804)/12),0)</f>
        <v>0</v>
      </c>
    </row>
    <row r="805" spans="2:3" x14ac:dyDescent="0.25">
      <c r="B805" s="11" t="str">
        <f>IFERROR(IF(A805="","",Софинансирование!$A$8),0)</f>
        <v/>
      </c>
      <c r="C805" s="24">
        <f>IFERROR(B805*(1+'Расчет пенсии'!$B$11)^((12*'Расчет пенсии'!$B$7-'Будущие взносы СФ'!A805)/12),0)</f>
        <v>0</v>
      </c>
    </row>
    <row r="806" spans="2:3" x14ac:dyDescent="0.25">
      <c r="B806" s="11" t="str">
        <f>IFERROR(IF(A806="","",Софинансирование!$A$8),0)</f>
        <v/>
      </c>
      <c r="C806" s="24">
        <f>IFERROR(B806*(1+'Расчет пенсии'!$B$11)^((12*'Расчет пенсии'!$B$7-'Будущие взносы СФ'!A806)/12),0)</f>
        <v>0</v>
      </c>
    </row>
    <row r="807" spans="2:3" x14ac:dyDescent="0.25">
      <c r="B807" s="11" t="str">
        <f>IFERROR(IF(A807="","",Софинансирование!$A$8),0)</f>
        <v/>
      </c>
      <c r="C807" s="24">
        <f>IFERROR(B807*(1+'Расчет пенсии'!$B$11)^((12*'Расчет пенсии'!$B$7-'Будущие взносы СФ'!A807)/12),0)</f>
        <v>0</v>
      </c>
    </row>
    <row r="808" spans="2:3" x14ac:dyDescent="0.25">
      <c r="B808" s="11" t="str">
        <f>IFERROR(IF(A808="","",Софинансирование!$A$8),0)</f>
        <v/>
      </c>
      <c r="C808" s="24">
        <f>IFERROR(B808*(1+'Расчет пенсии'!$B$11)^((12*'Расчет пенсии'!$B$7-'Будущие взносы СФ'!A808)/12),0)</f>
        <v>0</v>
      </c>
    </row>
    <row r="809" spans="2:3" x14ac:dyDescent="0.25">
      <c r="B809" s="11" t="str">
        <f>IFERROR(IF(A809="","",Софинансирование!$A$8),0)</f>
        <v/>
      </c>
      <c r="C809" s="24">
        <f>IFERROR(B809*(1+'Расчет пенсии'!$B$11)^((12*'Расчет пенсии'!$B$7-'Будущие взносы СФ'!A809)/12),0)</f>
        <v>0</v>
      </c>
    </row>
    <row r="810" spans="2:3" x14ac:dyDescent="0.25">
      <c r="B810" s="11" t="str">
        <f>IFERROR(IF(A810="","",Софинансирование!$A$8),0)</f>
        <v/>
      </c>
      <c r="C810" s="24">
        <f>IFERROR(B810*(1+'Расчет пенсии'!$B$11)^((12*'Расчет пенсии'!$B$7-'Будущие взносы СФ'!A810)/12),0)</f>
        <v>0</v>
      </c>
    </row>
    <row r="811" spans="2:3" x14ac:dyDescent="0.25">
      <c r="B811" s="11" t="str">
        <f>IFERROR(IF(A811="","",Софинансирование!$A$8),0)</f>
        <v/>
      </c>
      <c r="C811" s="24">
        <f>IFERROR(B811*(1+'Расчет пенсии'!$B$11)^((12*'Расчет пенсии'!$B$7-'Будущие взносы СФ'!A811)/12),0)</f>
        <v>0</v>
      </c>
    </row>
    <row r="812" spans="2:3" x14ac:dyDescent="0.25">
      <c r="B812" s="11" t="str">
        <f>IFERROR(IF(A812="","",Софинансирование!$A$8),0)</f>
        <v/>
      </c>
      <c r="C812" s="24">
        <f>IFERROR(B812*(1+'Расчет пенсии'!$B$11)^((12*'Расчет пенсии'!$B$7-'Будущие взносы СФ'!A812)/12),0)</f>
        <v>0</v>
      </c>
    </row>
    <row r="813" spans="2:3" x14ac:dyDescent="0.25">
      <c r="B813" s="11" t="str">
        <f>IFERROR(IF(A813="","",Софинансирование!$A$8),0)</f>
        <v/>
      </c>
      <c r="C813" s="24">
        <f>IFERROR(B813*(1+'Расчет пенсии'!$B$11)^((12*'Расчет пенсии'!$B$7-'Будущие взносы СФ'!A813)/12),0)</f>
        <v>0</v>
      </c>
    </row>
    <row r="814" spans="2:3" x14ac:dyDescent="0.25">
      <c r="B814" s="11" t="str">
        <f>IFERROR(IF(A814="","",Софинансирование!$A$8),0)</f>
        <v/>
      </c>
      <c r="C814" s="24">
        <f>IFERROR(B814*(1+'Расчет пенсии'!$B$11)^((12*'Расчет пенсии'!$B$7-'Будущие взносы СФ'!A814)/12),0)</f>
        <v>0</v>
      </c>
    </row>
    <row r="815" spans="2:3" x14ac:dyDescent="0.25">
      <c r="B815" s="11" t="str">
        <f>IFERROR(IF(A815="","",Софинансирование!$A$8),0)</f>
        <v/>
      </c>
      <c r="C815" s="24">
        <f>IFERROR(B815*(1+'Расчет пенсии'!$B$11)^((12*'Расчет пенсии'!$B$7-'Будущие взносы СФ'!A815)/12),0)</f>
        <v>0</v>
      </c>
    </row>
    <row r="816" spans="2:3" x14ac:dyDescent="0.25">
      <c r="B816" s="11" t="str">
        <f>IFERROR(IF(A816="","",Софинансирование!$A$8),0)</f>
        <v/>
      </c>
      <c r="C816" s="24">
        <f>IFERROR(B816*(1+'Расчет пенсии'!$B$11)^((12*'Расчет пенсии'!$B$7-'Будущие взносы СФ'!A816)/12),0)</f>
        <v>0</v>
      </c>
    </row>
    <row r="817" spans="2:3" x14ac:dyDescent="0.25">
      <c r="B817" s="11" t="str">
        <f>IFERROR(IF(A817="","",Софинансирование!$A$8),0)</f>
        <v/>
      </c>
      <c r="C817" s="24">
        <f>IFERROR(B817*(1+'Расчет пенсии'!$B$11)^((12*'Расчет пенсии'!$B$7-'Будущие взносы СФ'!A817)/12),0)</f>
        <v>0</v>
      </c>
    </row>
    <row r="818" spans="2:3" x14ac:dyDescent="0.25">
      <c r="B818" s="11" t="str">
        <f>IFERROR(IF(A818="","",Софинансирование!$A$8),0)</f>
        <v/>
      </c>
      <c r="C818" s="24">
        <f>IFERROR(B818*(1+'Расчет пенсии'!$B$11)^((12*'Расчет пенсии'!$B$7-'Будущие взносы СФ'!A818)/12),0)</f>
        <v>0</v>
      </c>
    </row>
    <row r="819" spans="2:3" x14ac:dyDescent="0.25">
      <c r="B819" s="11" t="str">
        <f>IFERROR(IF(A819="","",Софинансирование!$A$8),0)</f>
        <v/>
      </c>
      <c r="C819" s="24">
        <f>IFERROR(B819*(1+'Расчет пенсии'!$B$11)^((12*'Расчет пенсии'!$B$7-'Будущие взносы СФ'!A819)/12),0)</f>
        <v>0</v>
      </c>
    </row>
    <row r="820" spans="2:3" x14ac:dyDescent="0.25">
      <c r="B820" s="11" t="str">
        <f>IFERROR(IF(A820="","",Софинансирование!$A$8),0)</f>
        <v/>
      </c>
      <c r="C820" s="24">
        <f>IFERROR(B820*(1+'Расчет пенсии'!$B$11)^((12*'Расчет пенсии'!$B$7-'Будущие взносы СФ'!A820)/12),0)</f>
        <v>0</v>
      </c>
    </row>
    <row r="821" spans="2:3" x14ac:dyDescent="0.25">
      <c r="B821" s="11" t="str">
        <f>IFERROR(IF(A821="","",Софинансирование!$A$8),0)</f>
        <v/>
      </c>
      <c r="C821" s="24">
        <f>IFERROR(B821*(1+'Расчет пенсии'!$B$11)^((12*'Расчет пенсии'!$B$7-'Будущие взносы СФ'!A821)/12),0)</f>
        <v>0</v>
      </c>
    </row>
    <row r="822" spans="2:3" x14ac:dyDescent="0.25">
      <c r="B822" s="11" t="str">
        <f>IFERROR(IF(A822="","",Софинансирование!$A$8),0)</f>
        <v/>
      </c>
      <c r="C822" s="24">
        <f>IFERROR(B822*(1+'Расчет пенсии'!$B$11)^((12*'Расчет пенсии'!$B$7-'Будущие взносы СФ'!A822)/12),0)</f>
        <v>0</v>
      </c>
    </row>
    <row r="823" spans="2:3" x14ac:dyDescent="0.25">
      <c r="B823" s="11" t="str">
        <f>IFERROR(IF(A823="","",Софинансирование!$A$8),0)</f>
        <v/>
      </c>
      <c r="C823" s="24">
        <f>IFERROR(B823*(1+'Расчет пенсии'!$B$11)^((12*'Расчет пенсии'!$B$7-'Будущие взносы СФ'!A823)/12),0)</f>
        <v>0</v>
      </c>
    </row>
    <row r="824" spans="2:3" x14ac:dyDescent="0.25">
      <c r="B824" s="11" t="str">
        <f>IFERROR(IF(A824="","",Софинансирование!$A$8),0)</f>
        <v/>
      </c>
      <c r="C824" s="24">
        <f>IFERROR(B824*(1+'Расчет пенсии'!$B$11)^((12*'Расчет пенсии'!$B$7-'Будущие взносы СФ'!A824)/12),0)</f>
        <v>0</v>
      </c>
    </row>
    <row r="825" spans="2:3" x14ac:dyDescent="0.25">
      <c r="B825" s="11" t="str">
        <f>IFERROR(IF(A825="","",Софинансирование!$A$8),0)</f>
        <v/>
      </c>
      <c r="C825" s="24">
        <f>IFERROR(B825*(1+'Расчет пенсии'!$B$11)^((12*'Расчет пенсии'!$B$7-'Будущие взносы СФ'!A825)/12),0)</f>
        <v>0</v>
      </c>
    </row>
    <row r="826" spans="2:3" x14ac:dyDescent="0.25">
      <c r="B826" s="11" t="str">
        <f>IFERROR(IF(A826="","",Софинансирование!$A$8),0)</f>
        <v/>
      </c>
      <c r="C826" s="24">
        <f>IFERROR(B826*(1+'Расчет пенсии'!$B$11)^((12*'Расчет пенсии'!$B$7-'Будущие взносы СФ'!A826)/12),0)</f>
        <v>0</v>
      </c>
    </row>
    <row r="827" spans="2:3" x14ac:dyDescent="0.25">
      <c r="B827" s="11" t="str">
        <f>IFERROR(IF(A827="","",Софинансирование!$A$8),0)</f>
        <v/>
      </c>
      <c r="C827" s="24">
        <f>IFERROR(B827*(1+'Расчет пенсии'!$B$11)^((12*'Расчет пенсии'!$B$7-'Будущие взносы СФ'!A827)/12),0)</f>
        <v>0</v>
      </c>
    </row>
    <row r="828" spans="2:3" x14ac:dyDescent="0.25">
      <c r="B828" s="11" t="str">
        <f>IFERROR(IF(A828="","",Софинансирование!$A$8),0)</f>
        <v/>
      </c>
      <c r="C828" s="24">
        <f>IFERROR(B828*(1+'Расчет пенсии'!$B$11)^((12*'Расчет пенсии'!$B$7-'Будущие взносы СФ'!A828)/12),0)</f>
        <v>0</v>
      </c>
    </row>
    <row r="829" spans="2:3" x14ac:dyDescent="0.25">
      <c r="B829" s="11" t="str">
        <f>IFERROR(IF(A829="","",Софинансирование!$A$8),0)</f>
        <v/>
      </c>
      <c r="C829" s="24">
        <f>IFERROR(B829*(1+'Расчет пенсии'!$B$11)^((12*'Расчет пенсии'!$B$7-'Будущие взносы СФ'!A829)/12),0)</f>
        <v>0</v>
      </c>
    </row>
    <row r="830" spans="2:3" x14ac:dyDescent="0.25">
      <c r="B830" s="11" t="str">
        <f>IFERROR(IF(A830="","",Софинансирование!$A$8),0)</f>
        <v/>
      </c>
      <c r="C830" s="24">
        <f>IFERROR(B830*(1+'Расчет пенсии'!$B$11)^((12*'Расчет пенсии'!$B$7-'Будущие взносы СФ'!A830)/12),0)</f>
        <v>0</v>
      </c>
    </row>
    <row r="831" spans="2:3" x14ac:dyDescent="0.25">
      <c r="B831" s="11" t="str">
        <f>IFERROR(IF(A831="","",Софинансирование!$A$8),0)</f>
        <v/>
      </c>
      <c r="C831" s="24">
        <f>IFERROR(B831*(1+'Расчет пенсии'!$B$11)^((12*'Расчет пенсии'!$B$7-'Будущие взносы СФ'!A831)/12),0)</f>
        <v>0</v>
      </c>
    </row>
    <row r="832" spans="2:3" x14ac:dyDescent="0.25">
      <c r="B832" s="11" t="str">
        <f>IFERROR(IF(A832="","",Софинансирование!$A$8),0)</f>
        <v/>
      </c>
      <c r="C832" s="24">
        <f>IFERROR(B832*(1+'Расчет пенсии'!$B$11)^((12*'Расчет пенсии'!$B$7-'Будущие взносы СФ'!A832)/12),0)</f>
        <v>0</v>
      </c>
    </row>
    <row r="833" spans="2:3" x14ac:dyDescent="0.25">
      <c r="B833" s="11" t="str">
        <f>IFERROR(IF(A833="","",Софинансирование!$A$8),0)</f>
        <v/>
      </c>
      <c r="C833" s="24">
        <f>IFERROR(B833*(1+'Расчет пенсии'!$B$11)^((12*'Расчет пенсии'!$B$7-'Будущие взносы СФ'!A833)/12),0)</f>
        <v>0</v>
      </c>
    </row>
    <row r="834" spans="2:3" x14ac:dyDescent="0.25">
      <c r="B834" s="11" t="str">
        <f>IFERROR(IF(A834="","",Софинансирование!$A$8),0)</f>
        <v/>
      </c>
      <c r="C834" s="24">
        <f>IFERROR(B834*(1+'Расчет пенсии'!$B$11)^((12*'Расчет пенсии'!$B$7-'Будущие взносы СФ'!A834)/12),0)</f>
        <v>0</v>
      </c>
    </row>
    <row r="835" spans="2:3" x14ac:dyDescent="0.25">
      <c r="B835" s="11" t="str">
        <f>IFERROR(IF(A835="","",Софинансирование!$A$8),0)</f>
        <v/>
      </c>
      <c r="C835" s="24">
        <f>IFERROR(B835*(1+'Расчет пенсии'!$B$11)^((12*'Расчет пенсии'!$B$7-'Будущие взносы СФ'!A835)/12),0)</f>
        <v>0</v>
      </c>
    </row>
    <row r="836" spans="2:3" x14ac:dyDescent="0.25">
      <c r="B836" s="11" t="str">
        <f>IFERROR(IF(A836="","",Софинансирование!$A$8),0)</f>
        <v/>
      </c>
      <c r="C836" s="24">
        <f>IFERROR(B836*(1+'Расчет пенсии'!$B$11)^((12*'Расчет пенсии'!$B$7-'Будущие взносы СФ'!A836)/12),0)</f>
        <v>0</v>
      </c>
    </row>
    <row r="837" spans="2:3" x14ac:dyDescent="0.25">
      <c r="B837" s="11" t="str">
        <f>IFERROR(IF(A837="","",Софинансирование!$A$8),0)</f>
        <v/>
      </c>
      <c r="C837" s="24">
        <f>IFERROR(B837*(1+'Расчет пенсии'!$B$11)^((12*'Расчет пенсии'!$B$7-'Будущие взносы СФ'!A837)/12),0)</f>
        <v>0</v>
      </c>
    </row>
    <row r="838" spans="2:3" x14ac:dyDescent="0.25">
      <c r="B838" s="11" t="str">
        <f>IFERROR(IF(A838="","",Софинансирование!$A$8),0)</f>
        <v/>
      </c>
      <c r="C838" s="24">
        <f>IFERROR(B838*(1+'Расчет пенсии'!$B$11)^((12*'Расчет пенсии'!$B$7-'Будущие взносы СФ'!A838)/12),0)</f>
        <v>0</v>
      </c>
    </row>
    <row r="839" spans="2:3" x14ac:dyDescent="0.25">
      <c r="B839" s="11" t="str">
        <f>IFERROR(IF(A839="","",Софинансирование!$A$8),0)</f>
        <v/>
      </c>
      <c r="C839" s="24">
        <f>IFERROR(B839*(1+'Расчет пенсии'!$B$11)^((12*'Расчет пенсии'!$B$7-'Будущие взносы СФ'!A839)/12),0)</f>
        <v>0</v>
      </c>
    </row>
    <row r="840" spans="2:3" x14ac:dyDescent="0.25">
      <c r="B840" s="11" t="str">
        <f>IFERROR(IF(A840="","",Софинансирование!$A$8),0)</f>
        <v/>
      </c>
      <c r="C840" s="24">
        <f>IFERROR(B840*(1+'Расчет пенсии'!$B$11)^((12*'Расчет пенсии'!$B$7-'Будущие взносы СФ'!A840)/12),0)</f>
        <v>0</v>
      </c>
    </row>
    <row r="841" spans="2:3" x14ac:dyDescent="0.25">
      <c r="B841" s="11" t="str">
        <f>IFERROR(IF(A841="","",Софинансирование!$A$8),0)</f>
        <v/>
      </c>
      <c r="C841" s="24">
        <f>IFERROR(B841*(1+'Расчет пенсии'!$B$11)^((12*'Расчет пенсии'!$B$7-'Будущие взносы СФ'!A841)/12),0)</f>
        <v>0</v>
      </c>
    </row>
    <row r="842" spans="2:3" x14ac:dyDescent="0.25">
      <c r="B842" s="11" t="str">
        <f>IFERROR(IF(A842="","",Софинансирование!$A$8),0)</f>
        <v/>
      </c>
      <c r="C842" s="24">
        <f>IFERROR(B842*(1+'Расчет пенсии'!$B$11)^((12*'Расчет пенсии'!$B$7-'Будущие взносы СФ'!A842)/12),0)</f>
        <v>0</v>
      </c>
    </row>
    <row r="843" spans="2:3" x14ac:dyDescent="0.25">
      <c r="B843" s="11" t="str">
        <f>IFERROR(IF(A843="","",Софинансирование!$A$8),0)</f>
        <v/>
      </c>
      <c r="C843" s="24">
        <f>IFERROR(B843*(1+'Расчет пенсии'!$B$11)^((12*'Расчет пенсии'!$B$7-'Будущие взносы СФ'!A843)/12),0)</f>
        <v>0</v>
      </c>
    </row>
    <row r="844" spans="2:3" x14ac:dyDescent="0.25">
      <c r="B844" s="11" t="str">
        <f>IFERROR(IF(A844="","",Софинансирование!$A$8),0)</f>
        <v/>
      </c>
      <c r="C844" s="24">
        <f>IFERROR(B844*(1+'Расчет пенсии'!$B$11)^((12*'Расчет пенсии'!$B$7-'Будущие взносы СФ'!A844)/12),0)</f>
        <v>0</v>
      </c>
    </row>
    <row r="845" spans="2:3" x14ac:dyDescent="0.25">
      <c r="B845" s="11" t="str">
        <f>IFERROR(IF(A845="","",Софинансирование!$A$8),0)</f>
        <v/>
      </c>
      <c r="C845" s="24">
        <f>IFERROR(B845*(1+'Расчет пенсии'!$B$11)^((12*'Расчет пенсии'!$B$7-'Будущие взносы СФ'!A845)/12),0)</f>
        <v>0</v>
      </c>
    </row>
    <row r="846" spans="2:3" x14ac:dyDescent="0.25">
      <c r="B846" s="11" t="str">
        <f>IFERROR(IF(A846="","",Софинансирование!$A$8),0)</f>
        <v/>
      </c>
      <c r="C846" s="24">
        <f>IFERROR(B846*(1+'Расчет пенсии'!$B$11)^((12*'Расчет пенсии'!$B$7-'Будущие взносы СФ'!A846)/12),0)</f>
        <v>0</v>
      </c>
    </row>
    <row r="847" spans="2:3" x14ac:dyDescent="0.25">
      <c r="B847" s="11" t="str">
        <f>IFERROR(IF(A847="","",Софинансирование!$A$8),0)</f>
        <v/>
      </c>
      <c r="C847" s="24">
        <f>IFERROR(B847*(1+'Расчет пенсии'!$B$11)^((12*'Расчет пенсии'!$B$7-'Будущие взносы СФ'!A847)/12),0)</f>
        <v>0</v>
      </c>
    </row>
    <row r="848" spans="2:3" x14ac:dyDescent="0.25">
      <c r="B848" s="11" t="str">
        <f>IFERROR(IF(A848="","",Софинансирование!$A$8),0)</f>
        <v/>
      </c>
      <c r="C848" s="24">
        <f>IFERROR(B848*(1+'Расчет пенсии'!$B$11)^((12*'Расчет пенсии'!$B$7-'Будущие взносы СФ'!A848)/12),0)</f>
        <v>0</v>
      </c>
    </row>
    <row r="849" spans="2:3" x14ac:dyDescent="0.25">
      <c r="B849" s="11" t="str">
        <f>IFERROR(IF(A849="","",Софинансирование!$A$8),0)</f>
        <v/>
      </c>
      <c r="C849" s="24">
        <f>IFERROR(B849*(1+'Расчет пенсии'!$B$11)^((12*'Расчет пенсии'!$B$7-'Будущие взносы СФ'!A849)/12),0)</f>
        <v>0</v>
      </c>
    </row>
    <row r="850" spans="2:3" x14ac:dyDescent="0.25">
      <c r="B850" s="11" t="str">
        <f>IFERROR(IF(A850="","",Софинансирование!$A$8),0)</f>
        <v/>
      </c>
      <c r="C850" s="24">
        <f>IFERROR(B850*(1+'Расчет пенсии'!$B$11)^((12*'Расчет пенсии'!$B$7-'Будущие взносы СФ'!A850)/12),0)</f>
        <v>0</v>
      </c>
    </row>
    <row r="851" spans="2:3" x14ac:dyDescent="0.25">
      <c r="B851" s="11" t="str">
        <f>IFERROR(IF(A851="","",Софинансирование!$A$8),0)</f>
        <v/>
      </c>
      <c r="C851" s="24">
        <f>IFERROR(B851*(1+'Расчет пенсии'!$B$11)^((12*'Расчет пенсии'!$B$7-'Будущие взносы СФ'!A851)/12),0)</f>
        <v>0</v>
      </c>
    </row>
    <row r="852" spans="2:3" x14ac:dyDescent="0.25">
      <c r="B852" s="11" t="str">
        <f>IFERROR(IF(A852="","",Софинансирование!$A$8),0)</f>
        <v/>
      </c>
      <c r="C852" s="24">
        <f>IFERROR(B852*(1+'Расчет пенсии'!$B$11)^((12*'Расчет пенсии'!$B$7-'Будущие взносы СФ'!A852)/12),0)</f>
        <v>0</v>
      </c>
    </row>
    <row r="853" spans="2:3" x14ac:dyDescent="0.25">
      <c r="B853" s="11" t="str">
        <f>IFERROR(IF(A853="","",Софинансирование!$A$8),0)</f>
        <v/>
      </c>
      <c r="C853" s="24">
        <f>IFERROR(B853*(1+'Расчет пенсии'!$B$11)^((12*'Расчет пенсии'!$B$7-'Будущие взносы СФ'!A853)/12),0)</f>
        <v>0</v>
      </c>
    </row>
    <row r="854" spans="2:3" x14ac:dyDescent="0.25">
      <c r="B854" s="11" t="str">
        <f>IFERROR(IF(A854="","",Софинансирование!$A$8),0)</f>
        <v/>
      </c>
      <c r="C854" s="24">
        <f>IFERROR(B854*(1+'Расчет пенсии'!$B$11)^((12*'Расчет пенсии'!$B$7-'Будущие взносы СФ'!A854)/12),0)</f>
        <v>0</v>
      </c>
    </row>
    <row r="855" spans="2:3" x14ac:dyDescent="0.25">
      <c r="B855" s="11" t="str">
        <f>IFERROR(IF(A855="","",Софинансирование!$A$8),0)</f>
        <v/>
      </c>
      <c r="C855" s="24">
        <f>IFERROR(B855*(1+'Расчет пенсии'!$B$11)^((12*'Расчет пенсии'!$B$7-'Будущие взносы СФ'!A855)/12),0)</f>
        <v>0</v>
      </c>
    </row>
    <row r="856" spans="2:3" x14ac:dyDescent="0.25">
      <c r="B856" s="11" t="str">
        <f>IFERROR(IF(A856="","",Софинансирование!$A$8),0)</f>
        <v/>
      </c>
      <c r="C856" s="24">
        <f>IFERROR(B856*(1+'Расчет пенсии'!$B$11)^((12*'Расчет пенсии'!$B$7-'Будущие взносы СФ'!A856)/12),0)</f>
        <v>0</v>
      </c>
    </row>
    <row r="857" spans="2:3" x14ac:dyDescent="0.25">
      <c r="B857" s="11" t="str">
        <f>IFERROR(IF(A857="","",Софинансирование!$A$8),0)</f>
        <v/>
      </c>
      <c r="C857" s="24">
        <f>IFERROR(B857*(1+'Расчет пенсии'!$B$11)^((12*'Расчет пенсии'!$B$7-'Будущие взносы СФ'!A857)/12),0)</f>
        <v>0</v>
      </c>
    </row>
    <row r="858" spans="2:3" x14ac:dyDescent="0.25">
      <c r="B858" s="11" t="str">
        <f>IFERROR(IF(A858="","",Софинансирование!$A$8),0)</f>
        <v/>
      </c>
      <c r="C858" s="24">
        <f>IFERROR(B858*(1+'Расчет пенсии'!$B$11)^((12*'Расчет пенсии'!$B$7-'Будущие взносы СФ'!A858)/12),0)</f>
        <v>0</v>
      </c>
    </row>
    <row r="859" spans="2:3" x14ac:dyDescent="0.25">
      <c r="B859" s="11" t="str">
        <f>IFERROR(IF(A859="","",Софинансирование!$A$8),0)</f>
        <v/>
      </c>
      <c r="C859" s="24">
        <f>IFERROR(B859*(1+'Расчет пенсии'!$B$11)^((12*'Расчет пенсии'!$B$7-'Будущие взносы СФ'!A859)/12),0)</f>
        <v>0</v>
      </c>
    </row>
    <row r="860" spans="2:3" x14ac:dyDescent="0.25">
      <c r="B860" s="11" t="str">
        <f>IFERROR(IF(A860="","",Софинансирование!$A$8),0)</f>
        <v/>
      </c>
      <c r="C860" s="24">
        <f>IFERROR(B860*(1+'Расчет пенсии'!$B$11)^((12*'Расчет пенсии'!$B$7-'Будущие взносы СФ'!A860)/12),0)</f>
        <v>0</v>
      </c>
    </row>
    <row r="861" spans="2:3" x14ac:dyDescent="0.25">
      <c r="B861" s="11" t="str">
        <f>IFERROR(IF(A861="","",Софинансирование!$A$8),0)</f>
        <v/>
      </c>
      <c r="C861" s="24">
        <f>IFERROR(B861*(1+'Расчет пенсии'!$B$11)^((12*'Расчет пенсии'!$B$7-'Будущие взносы СФ'!A861)/12),0)</f>
        <v>0</v>
      </c>
    </row>
    <row r="862" spans="2:3" x14ac:dyDescent="0.25">
      <c r="B862" s="11" t="str">
        <f>IFERROR(IF(A862="","",Софинансирование!$A$8),0)</f>
        <v/>
      </c>
      <c r="C862" s="24">
        <f>IFERROR(B862*(1+'Расчет пенсии'!$B$11)^((12*'Расчет пенсии'!$B$7-'Будущие взносы СФ'!A862)/12),0)</f>
        <v>0</v>
      </c>
    </row>
    <row r="863" spans="2:3" x14ac:dyDescent="0.25">
      <c r="B863" s="11" t="str">
        <f>IFERROR(IF(A863="","",Софинансирование!$A$8),0)</f>
        <v/>
      </c>
      <c r="C863" s="24">
        <f>IFERROR(B863*(1+'Расчет пенсии'!$B$11)^((12*'Расчет пенсии'!$B$7-'Будущие взносы СФ'!A863)/12),0)</f>
        <v>0</v>
      </c>
    </row>
    <row r="864" spans="2:3" x14ac:dyDescent="0.25">
      <c r="B864" s="11" t="str">
        <f>IFERROR(IF(A864="","",Софинансирование!$A$8),0)</f>
        <v/>
      </c>
      <c r="C864" s="24">
        <f>IFERROR(B864*(1+'Расчет пенсии'!$B$11)^((12*'Расчет пенсии'!$B$7-'Будущие взносы СФ'!A864)/12),0)</f>
        <v>0</v>
      </c>
    </row>
    <row r="865" spans="2:3" x14ac:dyDescent="0.25">
      <c r="B865" s="11" t="str">
        <f>IFERROR(IF(A865="","",Софинансирование!$A$8),0)</f>
        <v/>
      </c>
      <c r="C865" s="24">
        <f>IFERROR(B865*(1+'Расчет пенсии'!$B$11)^((12*'Расчет пенсии'!$B$7-'Будущие взносы СФ'!A865)/12),0)</f>
        <v>0</v>
      </c>
    </row>
    <row r="866" spans="2:3" x14ac:dyDescent="0.25">
      <c r="B866" s="11" t="str">
        <f>IFERROR(IF(A866="","",Софинансирование!$A$8),0)</f>
        <v/>
      </c>
      <c r="C866" s="24">
        <f>IFERROR(B866*(1+'Расчет пенсии'!$B$11)^((12*'Расчет пенсии'!$B$7-'Будущие взносы СФ'!A866)/12),0)</f>
        <v>0</v>
      </c>
    </row>
    <row r="867" spans="2:3" x14ac:dyDescent="0.25">
      <c r="B867" s="11" t="str">
        <f>IFERROR(IF(A867="","",Софинансирование!$A$8),0)</f>
        <v/>
      </c>
      <c r="C867" s="24">
        <f>IFERROR(B867*(1+'Расчет пенсии'!$B$11)^((12*'Расчет пенсии'!$B$7-'Будущие взносы СФ'!A867)/12),0)</f>
        <v>0</v>
      </c>
    </row>
    <row r="868" spans="2:3" x14ac:dyDescent="0.25">
      <c r="B868" s="11" t="str">
        <f>IFERROR(IF(A868="","",Софинансирование!$A$8),0)</f>
        <v/>
      </c>
      <c r="C868" s="24">
        <f>IFERROR(B868*(1+'Расчет пенсии'!$B$11)^((12*'Расчет пенсии'!$B$7-'Будущие взносы СФ'!A868)/12),0)</f>
        <v>0</v>
      </c>
    </row>
    <row r="869" spans="2:3" x14ac:dyDescent="0.25">
      <c r="B869" s="11" t="str">
        <f>IFERROR(IF(A869="","",Софинансирование!$A$8),0)</f>
        <v/>
      </c>
      <c r="C869" s="24">
        <f>IFERROR(B869*(1+'Расчет пенсии'!$B$11)^((12*'Расчет пенсии'!$B$7-'Будущие взносы СФ'!A869)/12),0)</f>
        <v>0</v>
      </c>
    </row>
    <row r="870" spans="2:3" x14ac:dyDescent="0.25">
      <c r="B870" s="11" t="str">
        <f>IFERROR(IF(A870="","",Софинансирование!$A$8),0)</f>
        <v/>
      </c>
      <c r="C870" s="24">
        <f>IFERROR(B870*(1+'Расчет пенсии'!$B$11)^((12*'Расчет пенсии'!$B$7-'Будущие взносы СФ'!A870)/12),0)</f>
        <v>0</v>
      </c>
    </row>
    <row r="871" spans="2:3" x14ac:dyDescent="0.25">
      <c r="B871" s="11" t="str">
        <f>IFERROR(IF(A871="","",Софинансирование!$A$8),0)</f>
        <v/>
      </c>
      <c r="C871" s="24">
        <f>IFERROR(B871*(1+'Расчет пенсии'!$B$11)^((12*'Расчет пенсии'!$B$7-'Будущие взносы СФ'!A871)/12),0)</f>
        <v>0</v>
      </c>
    </row>
    <row r="872" spans="2:3" x14ac:dyDescent="0.25">
      <c r="B872" s="11" t="str">
        <f>IFERROR(IF(A872="","",Софинансирование!$A$8),0)</f>
        <v/>
      </c>
      <c r="C872" s="24">
        <f>IFERROR(B872*(1+'Расчет пенсии'!$B$11)^((12*'Расчет пенсии'!$B$7-'Будущие взносы СФ'!A872)/12),0)</f>
        <v>0</v>
      </c>
    </row>
    <row r="873" spans="2:3" x14ac:dyDescent="0.25">
      <c r="B873" s="11" t="str">
        <f>IFERROR(IF(A873="","",Софинансирование!$A$8),0)</f>
        <v/>
      </c>
      <c r="C873" s="24">
        <f>IFERROR(B873*(1+'Расчет пенсии'!$B$11)^((12*'Расчет пенсии'!$B$7-'Будущие взносы СФ'!A873)/12),0)</f>
        <v>0</v>
      </c>
    </row>
    <row r="874" spans="2:3" x14ac:dyDescent="0.25">
      <c r="B874" s="11" t="str">
        <f>IFERROR(IF(A874="","",Софинансирование!$A$8),0)</f>
        <v/>
      </c>
      <c r="C874" s="24">
        <f>IFERROR(B874*(1+'Расчет пенсии'!$B$11)^((12*'Расчет пенсии'!$B$7-'Будущие взносы СФ'!A874)/12),0)</f>
        <v>0</v>
      </c>
    </row>
    <row r="875" spans="2:3" x14ac:dyDescent="0.25">
      <c r="B875" s="11" t="str">
        <f>IFERROR(IF(A875="","",Софинансирование!$A$8),0)</f>
        <v/>
      </c>
      <c r="C875" s="24">
        <f>IFERROR(B875*(1+'Расчет пенсии'!$B$11)^((12*'Расчет пенсии'!$B$7-'Будущие взносы СФ'!A875)/12),0)</f>
        <v>0</v>
      </c>
    </row>
    <row r="876" spans="2:3" x14ac:dyDescent="0.25">
      <c r="B876" s="11" t="str">
        <f>IFERROR(IF(A876="","",Софинансирование!$A$8),0)</f>
        <v/>
      </c>
      <c r="C876" s="24">
        <f>IFERROR(B876*(1+'Расчет пенсии'!$B$11)^((12*'Расчет пенсии'!$B$7-'Будущие взносы СФ'!A876)/12),0)</f>
        <v>0</v>
      </c>
    </row>
    <row r="877" spans="2:3" x14ac:dyDescent="0.25">
      <c r="B877" s="11" t="str">
        <f>IFERROR(IF(A877="","",Софинансирование!$A$8),0)</f>
        <v/>
      </c>
      <c r="C877" s="24">
        <f>IFERROR(B877*(1+'Расчет пенсии'!$B$11)^((12*'Расчет пенсии'!$B$7-'Будущие взносы СФ'!A877)/12),0)</f>
        <v>0</v>
      </c>
    </row>
    <row r="878" spans="2:3" x14ac:dyDescent="0.25">
      <c r="B878" s="11" t="str">
        <f>IFERROR(IF(A878="","",Софинансирование!$A$8),0)</f>
        <v/>
      </c>
      <c r="C878" s="24">
        <f>IFERROR(B878*(1+'Расчет пенсии'!$B$11)^((12*'Расчет пенсии'!$B$7-'Будущие взносы СФ'!A878)/12),0)</f>
        <v>0</v>
      </c>
    </row>
    <row r="879" spans="2:3" x14ac:dyDescent="0.25">
      <c r="B879" s="11" t="str">
        <f>IFERROR(IF(A879="","",Софинансирование!$A$8),0)</f>
        <v/>
      </c>
      <c r="C879" s="24">
        <f>IFERROR(B879*(1+'Расчет пенсии'!$B$11)^((12*'Расчет пенсии'!$B$7-'Будущие взносы СФ'!A879)/12),0)</f>
        <v>0</v>
      </c>
    </row>
    <row r="880" spans="2:3" x14ac:dyDescent="0.25">
      <c r="B880" s="11" t="str">
        <f>IFERROR(IF(A880="","",Софинансирование!$A$8),0)</f>
        <v/>
      </c>
      <c r="C880" s="24">
        <f>IFERROR(B880*(1+'Расчет пенсии'!$B$11)^((12*'Расчет пенсии'!$B$7-'Будущие взносы СФ'!A880)/12),0)</f>
        <v>0</v>
      </c>
    </row>
    <row r="881" spans="2:3" x14ac:dyDescent="0.25">
      <c r="B881" s="11" t="str">
        <f>IFERROR(IF(A881="","",Софинансирование!$A$8),0)</f>
        <v/>
      </c>
      <c r="C881" s="24">
        <f>IFERROR(B881*(1+'Расчет пенсии'!$B$11)^((12*'Расчет пенсии'!$B$7-'Будущие взносы СФ'!A881)/12),0)</f>
        <v>0</v>
      </c>
    </row>
    <row r="882" spans="2:3" x14ac:dyDescent="0.25">
      <c r="B882" s="11" t="str">
        <f>IFERROR(IF(A882="","",Софинансирование!$A$8),0)</f>
        <v/>
      </c>
      <c r="C882" s="24">
        <f>IFERROR(B882*(1+'Расчет пенсии'!$B$11)^((12*'Расчет пенсии'!$B$7-'Будущие взносы СФ'!A882)/12),0)</f>
        <v>0</v>
      </c>
    </row>
    <row r="883" spans="2:3" x14ac:dyDescent="0.25">
      <c r="B883" s="11" t="str">
        <f>IFERROR(IF(A883="","",Софинансирование!$A$8),0)</f>
        <v/>
      </c>
      <c r="C883" s="24">
        <f>IFERROR(B883*(1+'Расчет пенсии'!$B$11)^((12*'Расчет пенсии'!$B$7-'Будущие взносы СФ'!A883)/12),0)</f>
        <v>0</v>
      </c>
    </row>
    <row r="884" spans="2:3" x14ac:dyDescent="0.25">
      <c r="B884" s="11" t="str">
        <f>IFERROR(IF(A884="","",Софинансирование!$A$8),0)</f>
        <v/>
      </c>
      <c r="C884" s="24">
        <f>IFERROR(B884*(1+'Расчет пенсии'!$B$11)^((12*'Расчет пенсии'!$B$7-'Будущие взносы СФ'!A884)/12),0)</f>
        <v>0</v>
      </c>
    </row>
    <row r="885" spans="2:3" x14ac:dyDescent="0.25">
      <c r="B885" s="11" t="str">
        <f>IFERROR(IF(A885="","",Софинансирование!$A$8),0)</f>
        <v/>
      </c>
      <c r="C885" s="24">
        <f>IFERROR(B885*(1+'Расчет пенсии'!$B$11)^((12*'Расчет пенсии'!$B$7-'Будущие взносы СФ'!A885)/12),0)</f>
        <v>0</v>
      </c>
    </row>
    <row r="886" spans="2:3" x14ac:dyDescent="0.25">
      <c r="B886" s="11" t="str">
        <f>IFERROR(IF(A886="","",Софинансирование!$A$8),0)</f>
        <v/>
      </c>
      <c r="C886" s="24">
        <f>IFERROR(B886*(1+'Расчет пенсии'!$B$11)^((12*'Расчет пенсии'!$B$7-'Будущие взносы СФ'!A886)/12),0)</f>
        <v>0</v>
      </c>
    </row>
    <row r="887" spans="2:3" x14ac:dyDescent="0.25">
      <c r="B887" s="11" t="str">
        <f>IFERROR(IF(A887="","",Софинансирование!$A$8),0)</f>
        <v/>
      </c>
      <c r="C887" s="24">
        <f>IFERROR(B887*(1+'Расчет пенсии'!$B$11)^((12*'Расчет пенсии'!$B$7-'Будущие взносы СФ'!A887)/12),0)</f>
        <v>0</v>
      </c>
    </row>
    <row r="888" spans="2:3" x14ac:dyDescent="0.25">
      <c r="B888" s="11" t="str">
        <f>IFERROR(IF(A888="","",Софинансирование!$A$8),0)</f>
        <v/>
      </c>
      <c r="C888" s="24">
        <f>IFERROR(B888*(1+'Расчет пенсии'!$B$11)^((12*'Расчет пенсии'!$B$7-'Будущие взносы СФ'!A888)/12),0)</f>
        <v>0</v>
      </c>
    </row>
    <row r="889" spans="2:3" x14ac:dyDescent="0.25">
      <c r="B889" s="11" t="str">
        <f>IFERROR(IF(A889="","",Софинансирование!$A$8),0)</f>
        <v/>
      </c>
      <c r="C889" s="24">
        <f>IFERROR(B889*(1+'Расчет пенсии'!$B$11)^((12*'Расчет пенсии'!$B$7-'Будущие взносы СФ'!A889)/12),0)</f>
        <v>0</v>
      </c>
    </row>
    <row r="890" spans="2:3" x14ac:dyDescent="0.25">
      <c r="B890" s="11" t="str">
        <f>IFERROR(IF(A890="","",Софинансирование!$A$8),0)</f>
        <v/>
      </c>
      <c r="C890" s="24">
        <f>IFERROR(B890*(1+'Расчет пенсии'!$B$11)^((12*'Расчет пенсии'!$B$7-'Будущие взносы СФ'!A890)/12),0)</f>
        <v>0</v>
      </c>
    </row>
    <row r="891" spans="2:3" x14ac:dyDescent="0.25">
      <c r="B891" s="11" t="str">
        <f>IFERROR(IF(A891="","",Софинансирование!$A$8),0)</f>
        <v/>
      </c>
      <c r="C891" s="24">
        <f>IFERROR(B891*(1+'Расчет пенсии'!$B$11)^((12*'Расчет пенсии'!$B$7-'Будущие взносы СФ'!A891)/12),0)</f>
        <v>0</v>
      </c>
    </row>
    <row r="892" spans="2:3" x14ac:dyDescent="0.25">
      <c r="B892" s="11" t="str">
        <f>IFERROR(IF(A892="","",Софинансирование!$A$8),0)</f>
        <v/>
      </c>
      <c r="C892" s="24">
        <f>IFERROR(B892*(1+'Расчет пенсии'!$B$11)^((12*'Расчет пенсии'!$B$7-'Будущие взносы СФ'!A892)/12),0)</f>
        <v>0</v>
      </c>
    </row>
    <row r="893" spans="2:3" x14ac:dyDescent="0.25">
      <c r="B893" s="11" t="str">
        <f>IFERROR(IF(A893="","",Софинансирование!$A$8),0)</f>
        <v/>
      </c>
      <c r="C893" s="24">
        <f>IFERROR(B893*(1+'Расчет пенсии'!$B$11)^((12*'Расчет пенсии'!$B$7-'Будущие взносы СФ'!A893)/12),0)</f>
        <v>0</v>
      </c>
    </row>
    <row r="894" spans="2:3" x14ac:dyDescent="0.25">
      <c r="B894" s="11" t="str">
        <f>IFERROR(IF(A894="","",Софинансирование!$A$8),0)</f>
        <v/>
      </c>
      <c r="C894" s="24">
        <f>IFERROR(B894*(1+'Расчет пенсии'!$B$11)^((12*'Расчет пенсии'!$B$7-'Будущие взносы СФ'!A894)/12),0)</f>
        <v>0</v>
      </c>
    </row>
    <row r="895" spans="2:3" x14ac:dyDescent="0.25">
      <c r="B895" s="11" t="str">
        <f>IFERROR(IF(A895="","",Софинансирование!$A$8),0)</f>
        <v/>
      </c>
      <c r="C895" s="24">
        <f>IFERROR(B895*(1+'Расчет пенсии'!$B$11)^((12*'Расчет пенсии'!$B$7-'Будущие взносы СФ'!A895)/12),0)</f>
        <v>0</v>
      </c>
    </row>
    <row r="896" spans="2:3" x14ac:dyDescent="0.25">
      <c r="B896" s="11" t="str">
        <f>IFERROR(IF(A896="","",Софинансирование!$A$8),0)</f>
        <v/>
      </c>
      <c r="C896" s="24">
        <f>IFERROR(B896*(1+'Расчет пенсии'!$B$11)^((12*'Расчет пенсии'!$B$7-'Будущие взносы СФ'!A896)/12),0)</f>
        <v>0</v>
      </c>
    </row>
    <row r="897" spans="2:3" x14ac:dyDescent="0.25">
      <c r="B897" s="11" t="str">
        <f>IFERROR(IF(A897="","",Софинансирование!$A$8),0)</f>
        <v/>
      </c>
      <c r="C897" s="24">
        <f>IFERROR(B897*(1+'Расчет пенсии'!$B$11)^((12*'Расчет пенсии'!$B$7-'Будущие взносы СФ'!A897)/12),0)</f>
        <v>0</v>
      </c>
    </row>
    <row r="898" spans="2:3" x14ac:dyDescent="0.25">
      <c r="B898" s="11" t="str">
        <f>IFERROR(IF(A898="","",Софинансирование!$A$8),0)</f>
        <v/>
      </c>
      <c r="C898" s="24">
        <f>IFERROR(B898*(1+'Расчет пенсии'!$B$11)^((12*'Расчет пенсии'!$B$7-'Будущие взносы СФ'!A898)/12),0)</f>
        <v>0</v>
      </c>
    </row>
    <row r="899" spans="2:3" x14ac:dyDescent="0.25">
      <c r="B899" s="11" t="str">
        <f>IFERROR(IF(A899="","",Софинансирование!$A$8),0)</f>
        <v/>
      </c>
      <c r="C899" s="24">
        <f>IFERROR(B899*(1+'Расчет пенсии'!$B$11)^((12*'Расчет пенсии'!$B$7-'Будущие взносы СФ'!A899)/12),0)</f>
        <v>0</v>
      </c>
    </row>
    <row r="900" spans="2:3" x14ac:dyDescent="0.25">
      <c r="B900" s="11" t="str">
        <f>IFERROR(IF(A900="","",Софинансирование!$A$8),0)</f>
        <v/>
      </c>
      <c r="C900" s="24">
        <f>IFERROR(B900*(1+'Расчет пенсии'!$B$11)^((12*'Расчет пенсии'!$B$7-'Будущие взносы СФ'!A900)/12),0)</f>
        <v>0</v>
      </c>
    </row>
    <row r="901" spans="2:3" x14ac:dyDescent="0.25">
      <c r="B901" s="11" t="str">
        <f>IFERROR(IF(A901="","",Софинансирование!$A$8),0)</f>
        <v/>
      </c>
      <c r="C901" s="24">
        <f>IFERROR(B901*(1+'Расчет пенсии'!$B$11)^((12*'Расчет пенсии'!$B$7-'Будущие взносы СФ'!A901)/12),0)</f>
        <v>0</v>
      </c>
    </row>
    <row r="902" spans="2:3" x14ac:dyDescent="0.25">
      <c r="B902" s="11" t="str">
        <f>IFERROR(IF(A902="","",Софинансирование!$A$8),0)</f>
        <v/>
      </c>
      <c r="C902" s="24">
        <f>IFERROR(B902*(1+'Расчет пенсии'!$B$11)^((12*'Расчет пенсии'!$B$7-'Будущие взносы СФ'!A902)/12),0)</f>
        <v>0</v>
      </c>
    </row>
    <row r="903" spans="2:3" x14ac:dyDescent="0.25">
      <c r="B903" s="11" t="str">
        <f>IFERROR(IF(A903="","",Софинансирование!$A$8),0)</f>
        <v/>
      </c>
      <c r="C903" s="24">
        <f>IFERROR(B903*(1+'Расчет пенсии'!$B$11)^((12*'Расчет пенсии'!$B$7-'Будущие взносы СФ'!A903)/12),0)</f>
        <v>0</v>
      </c>
    </row>
    <row r="904" spans="2:3" x14ac:dyDescent="0.25">
      <c r="B904" s="11" t="str">
        <f>IFERROR(IF(A904="","",Софинансирование!$A$8),0)</f>
        <v/>
      </c>
      <c r="C904" s="24">
        <f>IFERROR(B904*(1+'Расчет пенсии'!$B$11)^((12*'Расчет пенсии'!$B$7-'Будущие взносы СФ'!A904)/12),0)</f>
        <v>0</v>
      </c>
    </row>
    <row r="905" spans="2:3" x14ac:dyDescent="0.25">
      <c r="B905" s="11" t="str">
        <f>IFERROR(IF(A905="","",Софинансирование!$A$8),0)</f>
        <v/>
      </c>
      <c r="C905" s="24">
        <f>IFERROR(B905*(1+'Расчет пенсии'!$B$11)^((12*'Расчет пенсии'!$B$7-'Будущие взносы СФ'!A905)/12),0)</f>
        <v>0</v>
      </c>
    </row>
    <row r="906" spans="2:3" x14ac:dyDescent="0.25">
      <c r="B906" s="11" t="str">
        <f>IFERROR(IF(A906="","",Софинансирование!$A$8),0)</f>
        <v/>
      </c>
      <c r="C906" s="24">
        <f>IFERROR(B906*(1+'Расчет пенсии'!$B$11)^((12*'Расчет пенсии'!$B$7-'Будущие взносы СФ'!A906)/12),0)</f>
        <v>0</v>
      </c>
    </row>
    <row r="907" spans="2:3" x14ac:dyDescent="0.25">
      <c r="B907" s="11" t="str">
        <f>IFERROR(IF(A907="","",Софинансирование!$A$8),0)</f>
        <v/>
      </c>
      <c r="C907" s="24">
        <f>IFERROR(B907*(1+'Расчет пенсии'!$B$11)^((12*'Расчет пенсии'!$B$7-'Будущие взносы СФ'!A907)/12),0)</f>
        <v>0</v>
      </c>
    </row>
    <row r="908" spans="2:3" x14ac:dyDescent="0.25">
      <c r="B908" s="11" t="str">
        <f>IFERROR(IF(A908="","",Софинансирование!$A$8),0)</f>
        <v/>
      </c>
      <c r="C908" s="24">
        <f>IFERROR(B908*(1+'Расчет пенсии'!$B$11)^((12*'Расчет пенсии'!$B$7-'Будущие взносы СФ'!A908)/12),0)</f>
        <v>0</v>
      </c>
    </row>
    <row r="909" spans="2:3" x14ac:dyDescent="0.25">
      <c r="B909" s="11" t="str">
        <f>IFERROR(IF(A909="","",Софинансирование!$A$8),0)</f>
        <v/>
      </c>
      <c r="C909" s="24">
        <f>IFERROR(B909*(1+'Расчет пенсии'!$B$11)^((12*'Расчет пенсии'!$B$7-'Будущие взносы СФ'!A909)/12),0)</f>
        <v>0</v>
      </c>
    </row>
    <row r="910" spans="2:3" x14ac:dyDescent="0.25">
      <c r="B910" s="11" t="str">
        <f>IFERROR(IF(A910="","",Софинансирование!$A$8),0)</f>
        <v/>
      </c>
      <c r="C910" s="24">
        <f>IFERROR(B910*(1+'Расчет пенсии'!$B$11)^((12*'Расчет пенсии'!$B$7-'Будущие взносы СФ'!A910)/12),0)</f>
        <v>0</v>
      </c>
    </row>
    <row r="911" spans="2:3" x14ac:dyDescent="0.25">
      <c r="B911" s="11" t="str">
        <f>IFERROR(IF(A911="","",Софинансирование!$A$8),0)</f>
        <v/>
      </c>
      <c r="C911" s="24">
        <f>IFERROR(B911*(1+'Расчет пенсии'!$B$11)^((12*'Расчет пенсии'!$B$7-'Будущие взносы СФ'!A911)/12),0)</f>
        <v>0</v>
      </c>
    </row>
    <row r="912" spans="2:3" x14ac:dyDescent="0.25">
      <c r="B912" s="11" t="str">
        <f>IFERROR(IF(A912="","",Софинансирование!$A$8),0)</f>
        <v/>
      </c>
      <c r="C912" s="24">
        <f>IFERROR(B912*(1+'Расчет пенсии'!$B$11)^((12*'Расчет пенсии'!$B$7-'Будущие взносы СФ'!A912)/12),0)</f>
        <v>0</v>
      </c>
    </row>
    <row r="913" spans="2:3" x14ac:dyDescent="0.25">
      <c r="B913" s="11" t="str">
        <f>IFERROR(IF(A913="","",Софинансирование!$A$8),0)</f>
        <v/>
      </c>
      <c r="C913" s="24">
        <f>IFERROR(B913*(1+'Расчет пенсии'!$B$11)^((12*'Расчет пенсии'!$B$7-'Будущие взносы СФ'!A913)/12),0)</f>
        <v>0</v>
      </c>
    </row>
    <row r="914" spans="2:3" x14ac:dyDescent="0.25">
      <c r="B914" s="11" t="str">
        <f>IFERROR(IF(A914="","",Софинансирование!$A$8),0)</f>
        <v/>
      </c>
      <c r="C914" s="24">
        <f>IFERROR(B914*(1+'Расчет пенсии'!$B$11)^((12*'Расчет пенсии'!$B$7-'Будущие взносы СФ'!A914)/12),0)</f>
        <v>0</v>
      </c>
    </row>
    <row r="915" spans="2:3" x14ac:dyDescent="0.25">
      <c r="B915" s="11" t="str">
        <f>IFERROR(IF(A915="","",Софинансирование!$A$8),0)</f>
        <v/>
      </c>
      <c r="C915" s="24">
        <f>IFERROR(B915*(1+'Расчет пенсии'!$B$11)^((12*'Расчет пенсии'!$B$7-'Будущие взносы СФ'!A915)/12),0)</f>
        <v>0</v>
      </c>
    </row>
    <row r="916" spans="2:3" x14ac:dyDescent="0.25">
      <c r="B916" s="11" t="str">
        <f>IFERROR(IF(A916="","",Софинансирование!$A$8),0)</f>
        <v/>
      </c>
      <c r="C916" s="24">
        <f>IFERROR(B916*(1+'Расчет пенсии'!$B$11)^((12*'Расчет пенсии'!$B$7-'Будущие взносы СФ'!A916)/12),0)</f>
        <v>0</v>
      </c>
    </row>
    <row r="917" spans="2:3" x14ac:dyDescent="0.25">
      <c r="B917" s="11" t="str">
        <f>IFERROR(IF(A917="","",Софинансирование!$A$8),0)</f>
        <v/>
      </c>
      <c r="C917" s="24">
        <f>IFERROR(B917*(1+'Расчет пенсии'!$B$11)^((12*'Расчет пенсии'!$B$7-'Будущие взносы СФ'!A917)/12),0)</f>
        <v>0</v>
      </c>
    </row>
    <row r="918" spans="2:3" x14ac:dyDescent="0.25">
      <c r="B918" s="11" t="str">
        <f>IFERROR(IF(A918="","",Софинансирование!$A$8),0)</f>
        <v/>
      </c>
      <c r="C918" s="24">
        <f>IFERROR(B918*(1+'Расчет пенсии'!$B$11)^((12*'Расчет пенсии'!$B$7-'Будущие взносы СФ'!A918)/12),0)</f>
        <v>0</v>
      </c>
    </row>
    <row r="919" spans="2:3" x14ac:dyDescent="0.25">
      <c r="B919" s="11" t="str">
        <f>IFERROR(IF(A919="","",Софинансирование!$A$8),0)</f>
        <v/>
      </c>
      <c r="C919" s="24">
        <f>IFERROR(B919*(1+'Расчет пенсии'!$B$11)^((12*'Расчет пенсии'!$B$7-'Будущие взносы СФ'!A919)/12),0)</f>
        <v>0</v>
      </c>
    </row>
    <row r="920" spans="2:3" x14ac:dyDescent="0.25">
      <c r="B920" s="11" t="str">
        <f>IFERROR(IF(A920="","",Софинансирование!$A$8),0)</f>
        <v/>
      </c>
      <c r="C920" s="24">
        <f>IFERROR(B920*(1+'Расчет пенсии'!$B$11)^((12*'Расчет пенсии'!$B$7-'Будущие взносы СФ'!A920)/12),0)</f>
        <v>0</v>
      </c>
    </row>
    <row r="921" spans="2:3" x14ac:dyDescent="0.25">
      <c r="B921" s="11" t="str">
        <f>IFERROR(IF(A921="","",Софинансирование!$A$8),0)</f>
        <v/>
      </c>
      <c r="C921" s="24">
        <f>IFERROR(B921*(1+'Расчет пенсии'!$B$11)^((12*'Расчет пенсии'!$B$7-'Будущие взносы СФ'!A921)/12),0)</f>
        <v>0</v>
      </c>
    </row>
    <row r="922" spans="2:3" x14ac:dyDescent="0.25">
      <c r="B922" s="11" t="str">
        <f>IFERROR(IF(A922="","",Софинансирование!$A$8),0)</f>
        <v/>
      </c>
      <c r="C922" s="24">
        <f>IFERROR(B922*(1+'Расчет пенсии'!$B$11)^((12*'Расчет пенсии'!$B$7-'Будущие взносы СФ'!A922)/12),0)</f>
        <v>0</v>
      </c>
    </row>
    <row r="923" spans="2:3" x14ac:dyDescent="0.25">
      <c r="B923" s="11" t="str">
        <f>IFERROR(IF(A923="","",Софинансирование!$A$8),0)</f>
        <v/>
      </c>
      <c r="C923" s="24">
        <f>IFERROR(B923*(1+'Расчет пенсии'!$B$11)^((12*'Расчет пенсии'!$B$7-'Будущие взносы СФ'!A923)/12),0)</f>
        <v>0</v>
      </c>
    </row>
    <row r="924" spans="2:3" x14ac:dyDescent="0.25">
      <c r="B924" s="11" t="str">
        <f>IFERROR(IF(A924="","",Софинансирование!$A$8),0)</f>
        <v/>
      </c>
      <c r="C924" s="24">
        <f>IFERROR(B924*(1+'Расчет пенсии'!$B$11)^((12*'Расчет пенсии'!$B$7-'Будущие взносы СФ'!A924)/12),0)</f>
        <v>0</v>
      </c>
    </row>
    <row r="925" spans="2:3" x14ac:dyDescent="0.25">
      <c r="B925" s="11" t="str">
        <f>IFERROR(IF(A925="","",Софинансирование!$A$8),0)</f>
        <v/>
      </c>
      <c r="C925" s="24">
        <f>IFERROR(B925*(1+'Расчет пенсии'!$B$11)^((12*'Расчет пенсии'!$B$7-'Будущие взносы СФ'!A925)/12),0)</f>
        <v>0</v>
      </c>
    </row>
    <row r="926" spans="2:3" x14ac:dyDescent="0.25">
      <c r="B926" s="11" t="str">
        <f>IFERROR(IF(A926="","",Софинансирование!$A$8),0)</f>
        <v/>
      </c>
      <c r="C926" s="24">
        <f>IFERROR(B926*(1+'Расчет пенсии'!$B$11)^((12*'Расчет пенсии'!$B$7-'Будущие взносы СФ'!A926)/12),0)</f>
        <v>0</v>
      </c>
    </row>
    <row r="927" spans="2:3" x14ac:dyDescent="0.25">
      <c r="B927" s="11" t="str">
        <f>IFERROR(IF(A927="","",Софинансирование!$A$8),0)</f>
        <v/>
      </c>
      <c r="C927" s="24">
        <f>IFERROR(B927*(1+'Расчет пенсии'!$B$11)^((12*'Расчет пенсии'!$B$7-'Будущие взносы СФ'!A927)/12),0)</f>
        <v>0</v>
      </c>
    </row>
    <row r="928" spans="2:3" x14ac:dyDescent="0.25">
      <c r="B928" s="11" t="str">
        <f>IFERROR(IF(A928="","",Софинансирование!$A$8),0)</f>
        <v/>
      </c>
      <c r="C928" s="24">
        <f>IFERROR(B928*(1+'Расчет пенсии'!$B$11)^((12*'Расчет пенсии'!$B$7-'Будущие взносы СФ'!A928)/12),0)</f>
        <v>0</v>
      </c>
    </row>
    <row r="929" spans="2:3" x14ac:dyDescent="0.25">
      <c r="B929" s="11" t="str">
        <f>IFERROR(IF(A929="","",Софинансирование!$A$8),0)</f>
        <v/>
      </c>
      <c r="C929" s="24">
        <f>IFERROR(B929*(1+'Расчет пенсии'!$B$11)^((12*'Расчет пенсии'!$B$7-'Будущие взносы СФ'!A929)/12),0)</f>
        <v>0</v>
      </c>
    </row>
    <row r="930" spans="2:3" x14ac:dyDescent="0.25">
      <c r="B930" s="11" t="str">
        <f>IFERROR(IF(A930="","",Софинансирование!$A$8),0)</f>
        <v/>
      </c>
      <c r="C930" s="24">
        <f>IFERROR(B930*(1+'Расчет пенсии'!$B$11)^((12*'Расчет пенсии'!$B$7-'Будущие взносы СФ'!A930)/12),0)</f>
        <v>0</v>
      </c>
    </row>
    <row r="931" spans="2:3" x14ac:dyDescent="0.25">
      <c r="B931" s="11" t="str">
        <f>IFERROR(IF(A931="","",Софинансирование!$A$8),0)</f>
        <v/>
      </c>
      <c r="C931" s="24">
        <f>IFERROR(B931*(1+'Расчет пенсии'!$B$11)^((12*'Расчет пенсии'!$B$7-'Будущие взносы СФ'!A931)/12),0)</f>
        <v>0</v>
      </c>
    </row>
    <row r="932" spans="2:3" x14ac:dyDescent="0.25">
      <c r="B932" s="11" t="str">
        <f>IFERROR(IF(A932="","",Софинансирование!$A$8),0)</f>
        <v/>
      </c>
      <c r="C932" s="24">
        <f>IFERROR(B932*(1+'Расчет пенсии'!$B$11)^((12*'Расчет пенсии'!$B$7-'Будущие взносы СФ'!A932)/12),0)</f>
        <v>0</v>
      </c>
    </row>
    <row r="933" spans="2:3" x14ac:dyDescent="0.25">
      <c r="B933" s="11" t="str">
        <f>IFERROR(IF(A933="","",Софинансирование!$A$8),0)</f>
        <v/>
      </c>
      <c r="C933" s="24">
        <f>IFERROR(B933*(1+'Расчет пенсии'!$B$11)^((12*'Расчет пенсии'!$B$7-'Будущие взносы СФ'!A933)/12),0)</f>
        <v>0</v>
      </c>
    </row>
    <row r="934" spans="2:3" x14ac:dyDescent="0.25">
      <c r="B934" s="11" t="str">
        <f>IFERROR(IF(A934="","",Софинансирование!$A$8),0)</f>
        <v/>
      </c>
      <c r="C934" s="24">
        <f>IFERROR(B934*(1+'Расчет пенсии'!$B$11)^((12*'Расчет пенсии'!$B$7-'Будущие взносы СФ'!A934)/12),0)</f>
        <v>0</v>
      </c>
    </row>
    <row r="935" spans="2:3" x14ac:dyDescent="0.25">
      <c r="B935" s="11" t="str">
        <f>IFERROR(IF(A935="","",Софинансирование!$A$8),0)</f>
        <v/>
      </c>
      <c r="C935" s="24">
        <f>IFERROR(B935*(1+'Расчет пенсии'!$B$11)^((12*'Расчет пенсии'!$B$7-'Будущие взносы СФ'!A935)/12),0)</f>
        <v>0</v>
      </c>
    </row>
    <row r="936" spans="2:3" x14ac:dyDescent="0.25">
      <c r="B936" s="11" t="str">
        <f>IFERROR(IF(A936="","",Софинансирование!$A$8),0)</f>
        <v/>
      </c>
      <c r="C936" s="24">
        <f>IFERROR(B936*(1+'Расчет пенсии'!$B$11)^((12*'Расчет пенсии'!$B$7-'Будущие взносы СФ'!A936)/12),0)</f>
        <v>0</v>
      </c>
    </row>
    <row r="937" spans="2:3" x14ac:dyDescent="0.25">
      <c r="B937" s="11" t="str">
        <f>IFERROR(IF(A937="","",Софинансирование!$A$8),0)</f>
        <v/>
      </c>
      <c r="C937" s="24">
        <f>IFERROR(B937*(1+'Расчет пенсии'!$B$11)^((12*'Расчет пенсии'!$B$7-'Будущие взносы СФ'!A937)/12),0)</f>
        <v>0</v>
      </c>
    </row>
    <row r="938" spans="2:3" x14ac:dyDescent="0.25">
      <c r="B938" s="11" t="str">
        <f>IFERROR(IF(A938="","",Софинансирование!$A$8),0)</f>
        <v/>
      </c>
      <c r="C938" s="24">
        <f>IFERROR(B938*(1+'Расчет пенсии'!$B$11)^((12*'Расчет пенсии'!$B$7-'Будущие взносы СФ'!A938)/12),0)</f>
        <v>0</v>
      </c>
    </row>
    <row r="939" spans="2:3" x14ac:dyDescent="0.25">
      <c r="B939" s="11" t="str">
        <f>IFERROR(IF(A939="","",Софинансирование!$A$8),0)</f>
        <v/>
      </c>
      <c r="C939" s="24">
        <f>IFERROR(B939*(1+'Расчет пенсии'!$B$11)^((12*'Расчет пенсии'!$B$7-'Будущие взносы СФ'!A939)/12),0)</f>
        <v>0</v>
      </c>
    </row>
    <row r="940" spans="2:3" x14ac:dyDescent="0.25">
      <c r="B940" s="11" t="str">
        <f>IFERROR(IF(A940="","",Софинансирование!$A$8),0)</f>
        <v/>
      </c>
      <c r="C940" s="24">
        <f>IFERROR(B940*(1+'Расчет пенсии'!$B$11)^((12*'Расчет пенсии'!$B$7-'Будущие взносы СФ'!A940)/12),0)</f>
        <v>0</v>
      </c>
    </row>
    <row r="941" spans="2:3" x14ac:dyDescent="0.25">
      <c r="B941" s="11" t="str">
        <f>IFERROR(IF(A941="","",Софинансирование!$A$8),0)</f>
        <v/>
      </c>
      <c r="C941" s="24">
        <f>IFERROR(B941*(1+'Расчет пенсии'!$B$11)^((12*'Расчет пенсии'!$B$7-'Будущие взносы СФ'!A941)/12),0)</f>
        <v>0</v>
      </c>
    </row>
    <row r="942" spans="2:3" x14ac:dyDescent="0.25">
      <c r="B942" s="11" t="str">
        <f>IFERROR(IF(A942="","",Софинансирование!$A$8),0)</f>
        <v/>
      </c>
      <c r="C942" s="24">
        <f>IFERROR(B942*(1+'Расчет пенсии'!$B$11)^((12*'Расчет пенсии'!$B$7-'Будущие взносы СФ'!A942)/12),0)</f>
        <v>0</v>
      </c>
    </row>
    <row r="943" spans="2:3" x14ac:dyDescent="0.25">
      <c r="B943" s="11" t="str">
        <f>IFERROR(IF(A943="","",Софинансирование!$A$8),0)</f>
        <v/>
      </c>
      <c r="C943" s="24">
        <f>IFERROR(B943*(1+'Расчет пенсии'!$B$11)^((12*'Расчет пенсии'!$B$7-'Будущие взносы СФ'!A943)/12),0)</f>
        <v>0</v>
      </c>
    </row>
    <row r="944" spans="2:3" x14ac:dyDescent="0.25">
      <c r="B944" s="11" t="str">
        <f>IFERROR(IF(A944="","",Софинансирование!$A$8),0)</f>
        <v/>
      </c>
      <c r="C944" s="24">
        <f>IFERROR(B944*(1+'Расчет пенсии'!$B$11)^((12*'Расчет пенсии'!$B$7-'Будущие взносы СФ'!A944)/12),0)</f>
        <v>0</v>
      </c>
    </row>
    <row r="945" spans="2:3" x14ac:dyDescent="0.25">
      <c r="B945" s="11" t="str">
        <f>IFERROR(IF(A945="","",Софинансирование!$A$8),0)</f>
        <v/>
      </c>
      <c r="C945" s="24">
        <f>IFERROR(B945*(1+'Расчет пенсии'!$B$11)^((12*'Расчет пенсии'!$B$7-'Будущие взносы СФ'!A945)/12),0)</f>
        <v>0</v>
      </c>
    </row>
    <row r="946" spans="2:3" x14ac:dyDescent="0.25">
      <c r="B946" s="11" t="str">
        <f>IFERROR(IF(A946="","",Софинансирование!$A$8),0)</f>
        <v/>
      </c>
      <c r="C946" s="24">
        <f>IFERROR(B946*(1+'Расчет пенсии'!$B$11)^((12*'Расчет пенсии'!$B$7-'Будущие взносы СФ'!A946)/12),0)</f>
        <v>0</v>
      </c>
    </row>
    <row r="947" spans="2:3" x14ac:dyDescent="0.25">
      <c r="B947" s="11" t="str">
        <f>IFERROR(IF(A947="","",Софинансирование!$A$8),0)</f>
        <v/>
      </c>
      <c r="C947" s="24">
        <f>IFERROR(B947*(1+'Расчет пенсии'!$B$11)^((12*'Расчет пенсии'!$B$7-'Будущие взносы СФ'!A947)/12),0)</f>
        <v>0</v>
      </c>
    </row>
    <row r="948" spans="2:3" x14ac:dyDescent="0.25">
      <c r="B948" s="11" t="str">
        <f>IFERROR(IF(A948="","",Софинансирование!$A$8),0)</f>
        <v/>
      </c>
      <c r="C948" s="24">
        <f>IFERROR(B948*(1+'Расчет пенсии'!$B$11)^((12*'Расчет пенсии'!$B$7-'Будущие взносы СФ'!A948)/12),0)</f>
        <v>0</v>
      </c>
    </row>
    <row r="949" spans="2:3" x14ac:dyDescent="0.25">
      <c r="B949" s="11" t="str">
        <f>IFERROR(IF(A949="","",Софинансирование!$A$8),0)</f>
        <v/>
      </c>
      <c r="C949" s="24">
        <f>IFERROR(B949*(1+'Расчет пенсии'!$B$11)^((12*'Расчет пенсии'!$B$7-'Будущие взносы СФ'!A949)/12),0)</f>
        <v>0</v>
      </c>
    </row>
    <row r="950" spans="2:3" x14ac:dyDescent="0.25">
      <c r="B950" s="11" t="str">
        <f>IFERROR(IF(A950="","",Софинансирование!$A$8),0)</f>
        <v/>
      </c>
      <c r="C950" s="24">
        <f>IFERROR(B950*(1+'Расчет пенсии'!$B$11)^((12*'Расчет пенсии'!$B$7-'Будущие взносы СФ'!A950)/12),0)</f>
        <v>0</v>
      </c>
    </row>
    <row r="951" spans="2:3" x14ac:dyDescent="0.25">
      <c r="B951" s="11" t="str">
        <f>IFERROR(IF(A951="","",Софинансирование!$A$8),0)</f>
        <v/>
      </c>
      <c r="C951" s="24">
        <f>IFERROR(B951*(1+'Расчет пенсии'!$B$11)^((12*'Расчет пенсии'!$B$7-'Будущие взносы СФ'!A951)/12),0)</f>
        <v>0</v>
      </c>
    </row>
    <row r="952" spans="2:3" x14ac:dyDescent="0.25">
      <c r="B952" s="11" t="str">
        <f>IFERROR(IF(A952="","",Софинансирование!$A$8),0)</f>
        <v/>
      </c>
      <c r="C952" s="24">
        <f>IFERROR(B952*(1+'Расчет пенсии'!$B$11)^((12*'Расчет пенсии'!$B$7-'Будущие взносы СФ'!A952)/12),0)</f>
        <v>0</v>
      </c>
    </row>
    <row r="953" spans="2:3" x14ac:dyDescent="0.25">
      <c r="B953" s="11" t="str">
        <f>IFERROR(IF(A953="","",Софинансирование!$A$8),0)</f>
        <v/>
      </c>
      <c r="C953" s="24">
        <f>IFERROR(B953*(1+'Расчет пенсии'!$B$11)^((12*'Расчет пенсии'!$B$7-'Будущие взносы СФ'!A953)/12),0)</f>
        <v>0</v>
      </c>
    </row>
    <row r="954" spans="2:3" x14ac:dyDescent="0.25">
      <c r="B954" s="11" t="str">
        <f>IFERROR(IF(A954="","",Софинансирование!$A$8),0)</f>
        <v/>
      </c>
      <c r="C954" s="24">
        <f>IFERROR(B954*(1+'Расчет пенсии'!$B$11)^((12*'Расчет пенсии'!$B$7-'Будущие взносы СФ'!A954)/12),0)</f>
        <v>0</v>
      </c>
    </row>
    <row r="955" spans="2:3" x14ac:dyDescent="0.25">
      <c r="B955" s="11" t="str">
        <f>IFERROR(IF(A955="","",Софинансирование!$A$8),0)</f>
        <v/>
      </c>
      <c r="C955" s="24">
        <f>IFERROR(B955*(1+'Расчет пенсии'!$B$11)^((12*'Расчет пенсии'!$B$7-'Будущие взносы СФ'!A955)/12),0)</f>
        <v>0</v>
      </c>
    </row>
    <row r="956" spans="2:3" x14ac:dyDescent="0.25">
      <c r="B956" s="11" t="str">
        <f>IFERROR(IF(A956="","",Софинансирование!$A$8),0)</f>
        <v/>
      </c>
      <c r="C956" s="24">
        <f>IFERROR(B956*(1+'Расчет пенсии'!$B$11)^((12*'Расчет пенсии'!$B$7-'Будущие взносы СФ'!A956)/12),0)</f>
        <v>0</v>
      </c>
    </row>
    <row r="957" spans="2:3" x14ac:dyDescent="0.25">
      <c r="B957" s="11" t="str">
        <f>IFERROR(IF(A957="","",Софинансирование!$A$8),0)</f>
        <v/>
      </c>
      <c r="C957" s="24">
        <f>IFERROR(B957*(1+'Расчет пенсии'!$B$11)^((12*'Расчет пенсии'!$B$7-'Будущие взносы СФ'!A957)/12),0)</f>
        <v>0</v>
      </c>
    </row>
    <row r="958" spans="2:3" x14ac:dyDescent="0.25">
      <c r="B958" s="11" t="str">
        <f>IFERROR(IF(A958="","",Софинансирование!$A$8),0)</f>
        <v/>
      </c>
      <c r="C958" s="24">
        <f>IFERROR(B958*(1+'Расчет пенсии'!$B$11)^((12*'Расчет пенсии'!$B$7-'Будущие взносы СФ'!A958)/12),0)</f>
        <v>0</v>
      </c>
    </row>
    <row r="959" spans="2:3" x14ac:dyDescent="0.25">
      <c r="B959" s="11" t="str">
        <f>IFERROR(IF(A959="","",Софинансирование!$A$8),0)</f>
        <v/>
      </c>
      <c r="C959" s="24">
        <f>IFERROR(B959*(1+'Расчет пенсии'!$B$11)^((12*'Расчет пенсии'!$B$7-'Будущие взносы СФ'!A959)/12),0)</f>
        <v>0</v>
      </c>
    </row>
    <row r="960" spans="2:3" x14ac:dyDescent="0.25">
      <c r="B960" s="11" t="str">
        <f>IFERROR(IF(A960="","",Софинансирование!$A$8),0)</f>
        <v/>
      </c>
      <c r="C960" s="24">
        <f>IFERROR(B960*(1+'Расчет пенсии'!$B$11)^((12*'Расчет пенсии'!$B$7-'Будущие взносы СФ'!A960)/12),0)</f>
        <v>0</v>
      </c>
    </row>
    <row r="961" spans="2:3" x14ac:dyDescent="0.25">
      <c r="B961" s="11" t="str">
        <f>IFERROR(IF(A961="","",Софинансирование!$A$8),0)</f>
        <v/>
      </c>
      <c r="C961" s="24">
        <f>IFERROR(B961*(1+'Расчет пенсии'!$B$11)^((12*'Расчет пенсии'!$B$7-'Будущие взносы СФ'!A961)/12),0)</f>
        <v>0</v>
      </c>
    </row>
    <row r="962" spans="2:3" x14ac:dyDescent="0.25">
      <c r="B962" s="11" t="str">
        <f>IFERROR(IF(A962="","",Софинансирование!$A$8),0)</f>
        <v/>
      </c>
      <c r="C962" s="24">
        <f>IFERROR(B962*(1+'Расчет пенсии'!$B$11)^((12*'Расчет пенсии'!$B$7-'Будущие взносы СФ'!A962)/12),0)</f>
        <v>0</v>
      </c>
    </row>
    <row r="963" spans="2:3" x14ac:dyDescent="0.25">
      <c r="B963" s="11" t="str">
        <f>IFERROR(IF(A963="","",Софинансирование!$A$8),0)</f>
        <v/>
      </c>
      <c r="C963" s="24">
        <f>IFERROR(B963*(1+'Расчет пенсии'!$B$11)^((12*'Расчет пенсии'!$B$7-'Будущие взносы СФ'!A963)/12),0)</f>
        <v>0</v>
      </c>
    </row>
    <row r="964" spans="2:3" x14ac:dyDescent="0.25">
      <c r="B964" s="11" t="str">
        <f>IFERROR(IF(A964="","",Софинансирование!$A$8),0)</f>
        <v/>
      </c>
      <c r="C964" s="24">
        <f>IFERROR(B964*(1+'Расчет пенсии'!$B$11)^((12*'Расчет пенсии'!$B$7-'Будущие взносы СФ'!A964)/12),0)</f>
        <v>0</v>
      </c>
    </row>
    <row r="965" spans="2:3" x14ac:dyDescent="0.25">
      <c r="B965" s="11" t="str">
        <f>IFERROR(IF(A965="","",Софинансирование!$A$8),0)</f>
        <v/>
      </c>
      <c r="C965" s="24">
        <f>IFERROR(B965*(1+'Расчет пенсии'!$B$11)^((12*'Расчет пенсии'!$B$7-'Будущие взносы СФ'!A965)/12),0)</f>
        <v>0</v>
      </c>
    </row>
    <row r="966" spans="2:3" x14ac:dyDescent="0.25">
      <c r="B966" s="11" t="str">
        <f>IFERROR(IF(A966="","",Софинансирование!$A$8),0)</f>
        <v/>
      </c>
      <c r="C966" s="24">
        <f>IFERROR(B966*(1+'Расчет пенсии'!$B$11)^((12*'Расчет пенсии'!$B$7-'Будущие взносы СФ'!A966)/12),0)</f>
        <v>0</v>
      </c>
    </row>
    <row r="967" spans="2:3" x14ac:dyDescent="0.25">
      <c r="B967" s="11" t="str">
        <f>IFERROR(IF(A967="","",Софинансирование!$A$8),0)</f>
        <v/>
      </c>
      <c r="C967" s="24">
        <f>IFERROR(B967*(1+'Расчет пенсии'!$B$11)^((12*'Расчет пенсии'!$B$7-'Будущие взносы СФ'!A967)/12),0)</f>
        <v>0</v>
      </c>
    </row>
    <row r="968" spans="2:3" x14ac:dyDescent="0.25">
      <c r="B968" s="11" t="str">
        <f>IFERROR(IF(A968="","",Софинансирование!$A$8),0)</f>
        <v/>
      </c>
      <c r="C968" s="24">
        <f>IFERROR(B968*(1+'Расчет пенсии'!$B$11)^((12*'Расчет пенсии'!$B$7-'Будущие взносы СФ'!A968)/12),0)</f>
        <v>0</v>
      </c>
    </row>
    <row r="969" spans="2:3" x14ac:dyDescent="0.25">
      <c r="B969" s="11" t="str">
        <f>IFERROR(IF(A969="","",Софинансирование!$A$8),0)</f>
        <v/>
      </c>
      <c r="C969" s="24">
        <f>IFERROR(B969*(1+'Расчет пенсии'!$B$11)^((12*'Расчет пенсии'!$B$7-'Будущие взносы СФ'!A969)/12),0)</f>
        <v>0</v>
      </c>
    </row>
    <row r="970" spans="2:3" x14ac:dyDescent="0.25">
      <c r="B970" s="11" t="str">
        <f>IFERROR(IF(A970="","",Софинансирование!$A$8),0)</f>
        <v/>
      </c>
      <c r="C970" s="24">
        <f>IFERROR(B970*(1+'Расчет пенсии'!$B$11)^((12*'Расчет пенсии'!$B$7-'Будущие взносы СФ'!A970)/12),0)</f>
        <v>0</v>
      </c>
    </row>
    <row r="971" spans="2:3" x14ac:dyDescent="0.25">
      <c r="B971" s="11" t="str">
        <f>IFERROR(IF(A971="","",Софинансирование!$A$8),0)</f>
        <v/>
      </c>
      <c r="C971" s="24">
        <f>IFERROR(B971*(1+'Расчет пенсии'!$B$11)^((12*'Расчет пенсии'!$B$7-'Будущие взносы СФ'!A971)/12),0)</f>
        <v>0</v>
      </c>
    </row>
    <row r="972" spans="2:3" x14ac:dyDescent="0.25">
      <c r="B972" s="11" t="str">
        <f>IFERROR(IF(A972="","",Софинансирование!$A$8),0)</f>
        <v/>
      </c>
      <c r="C972" s="24">
        <f>IFERROR(B972*(1+'Расчет пенсии'!$B$11)^((12*'Расчет пенсии'!$B$7-'Будущие взносы СФ'!A972)/12),0)</f>
        <v>0</v>
      </c>
    </row>
    <row r="973" spans="2:3" x14ac:dyDescent="0.25">
      <c r="B973" s="11" t="str">
        <f>IFERROR(IF(A973="","",Софинансирование!$A$8),0)</f>
        <v/>
      </c>
      <c r="C973" s="24">
        <f>IFERROR(B973*(1+'Расчет пенсии'!$B$11)^((12*'Расчет пенсии'!$B$7-'Будущие взносы СФ'!A973)/12),0)</f>
        <v>0</v>
      </c>
    </row>
    <row r="974" spans="2:3" x14ac:dyDescent="0.25">
      <c r="B974" s="11" t="str">
        <f>IFERROR(IF(A974="","",Софинансирование!$A$8),0)</f>
        <v/>
      </c>
      <c r="C974" s="24">
        <f>IFERROR(B974*(1+'Расчет пенсии'!$B$11)^((12*'Расчет пенсии'!$B$7-'Будущие взносы СФ'!A974)/12),0)</f>
        <v>0</v>
      </c>
    </row>
    <row r="975" spans="2:3" x14ac:dyDescent="0.25">
      <c r="B975" s="11" t="str">
        <f>IFERROR(IF(A975="","",Софинансирование!$A$8),0)</f>
        <v/>
      </c>
      <c r="C975" s="24">
        <f>IFERROR(B975*(1+'Расчет пенсии'!$B$11)^((12*'Расчет пенсии'!$B$7-'Будущие взносы СФ'!A975)/12),0)</f>
        <v>0</v>
      </c>
    </row>
    <row r="976" spans="2:3" x14ac:dyDescent="0.25">
      <c r="B976" s="11" t="str">
        <f>IFERROR(IF(A976="","",Софинансирование!$A$8),0)</f>
        <v/>
      </c>
      <c r="C976" s="24">
        <f>IFERROR(B976*(1+'Расчет пенсии'!$B$11)^((12*'Расчет пенсии'!$B$7-'Будущие взносы СФ'!A976)/12),0)</f>
        <v>0</v>
      </c>
    </row>
    <row r="977" spans="2:3" x14ac:dyDescent="0.25">
      <c r="B977" s="11" t="str">
        <f>IFERROR(IF(A977="","",Софинансирование!$A$8),0)</f>
        <v/>
      </c>
      <c r="C977" s="24">
        <f>IFERROR(B977*(1+'Расчет пенсии'!$B$11)^((12*'Расчет пенсии'!$B$7-'Будущие взносы СФ'!A977)/12),0)</f>
        <v>0</v>
      </c>
    </row>
    <row r="978" spans="2:3" x14ac:dyDescent="0.25">
      <c r="B978" s="11" t="str">
        <f>IFERROR(IF(A978="","",Софинансирование!$A$8),0)</f>
        <v/>
      </c>
      <c r="C978" s="24">
        <f>IFERROR(B978*(1+'Расчет пенсии'!$B$11)^((12*'Расчет пенсии'!$B$7-'Будущие взносы СФ'!A978)/12),0)</f>
        <v>0</v>
      </c>
    </row>
    <row r="979" spans="2:3" x14ac:dyDescent="0.25">
      <c r="B979" s="11" t="str">
        <f>IFERROR(IF(A979="","",Софинансирование!$A$8),0)</f>
        <v/>
      </c>
      <c r="C979" s="24">
        <f>IFERROR(B979*(1+'Расчет пенсии'!$B$11)^((12*'Расчет пенсии'!$B$7-'Будущие взносы СФ'!A979)/12),0)</f>
        <v>0</v>
      </c>
    </row>
    <row r="980" spans="2:3" x14ac:dyDescent="0.25">
      <c r="B980" s="11" t="str">
        <f>IFERROR(IF(A980="","",Софинансирование!$A$8),0)</f>
        <v/>
      </c>
      <c r="C980" s="24">
        <f>IFERROR(B980*(1+'Расчет пенсии'!$B$11)^((12*'Расчет пенсии'!$B$7-'Будущие взносы СФ'!A980)/12),0)</f>
        <v>0</v>
      </c>
    </row>
    <row r="981" spans="2:3" x14ac:dyDescent="0.25">
      <c r="B981" s="11" t="str">
        <f>IFERROR(IF(A981="","",Софинансирование!$A$8),0)</f>
        <v/>
      </c>
      <c r="C981" s="24">
        <f>IFERROR(B981*(1+'Расчет пенсии'!$B$11)^((12*'Расчет пенсии'!$B$7-'Будущие взносы СФ'!A981)/12),0)</f>
        <v>0</v>
      </c>
    </row>
    <row r="982" spans="2:3" x14ac:dyDescent="0.25">
      <c r="B982" s="11" t="str">
        <f>IFERROR(IF(A982="","",Софинансирование!$A$8),0)</f>
        <v/>
      </c>
      <c r="C982" s="24">
        <f>IFERROR(B982*(1+'Расчет пенсии'!$B$11)^((12*'Расчет пенсии'!$B$7-'Будущие взносы СФ'!A982)/12),0)</f>
        <v>0</v>
      </c>
    </row>
    <row r="983" spans="2:3" x14ac:dyDescent="0.25">
      <c r="B983" s="11" t="str">
        <f>IFERROR(IF(A983="","",Софинансирование!$A$8),0)</f>
        <v/>
      </c>
      <c r="C983" s="24">
        <f>IFERROR(B983*(1+'Расчет пенсии'!$B$11)^((12*'Расчет пенсии'!$B$7-'Будущие взносы СФ'!A983)/12),0)</f>
        <v>0</v>
      </c>
    </row>
    <row r="984" spans="2:3" x14ac:dyDescent="0.25">
      <c r="B984" s="11" t="str">
        <f>IFERROR(IF(A984="","",Софинансирование!$A$8),0)</f>
        <v/>
      </c>
      <c r="C984" s="24">
        <f>IFERROR(B984*(1+'Расчет пенсии'!$B$11)^((12*'Расчет пенсии'!$B$7-'Будущие взносы СФ'!A984)/12),0)</f>
        <v>0</v>
      </c>
    </row>
    <row r="985" spans="2:3" x14ac:dyDescent="0.25">
      <c r="B985" s="11" t="str">
        <f>IFERROR(IF(A985="","",Софинансирование!$A$8),0)</f>
        <v/>
      </c>
      <c r="C985" s="24">
        <f>IFERROR(B985*(1+'Расчет пенсии'!$B$11)^((12*'Расчет пенсии'!$B$7-'Будущие взносы СФ'!A985)/12),0)</f>
        <v>0</v>
      </c>
    </row>
    <row r="986" spans="2:3" x14ac:dyDescent="0.25">
      <c r="B986" s="11" t="str">
        <f>IFERROR(IF(A986="","",Софинансирование!$A$8),0)</f>
        <v/>
      </c>
      <c r="C986" s="24">
        <f>IFERROR(B986*(1+'Расчет пенсии'!$B$11)^((12*'Расчет пенсии'!$B$7-'Будущие взносы СФ'!A986)/12),0)</f>
        <v>0</v>
      </c>
    </row>
    <row r="987" spans="2:3" x14ac:dyDescent="0.25">
      <c r="B987" s="11" t="str">
        <f>IFERROR(IF(A987="","",Софинансирование!$A$8),0)</f>
        <v/>
      </c>
      <c r="C987" s="24">
        <f>IFERROR(B987*(1+'Расчет пенсии'!$B$11)^((12*'Расчет пенсии'!$B$7-'Будущие взносы СФ'!A987)/12),0)</f>
        <v>0</v>
      </c>
    </row>
    <row r="988" spans="2:3" x14ac:dyDescent="0.25">
      <c r="B988" s="11" t="str">
        <f>IFERROR(IF(A988="","",Софинансирование!$A$8),0)</f>
        <v/>
      </c>
      <c r="C988" s="24">
        <f>IFERROR(B988*(1+'Расчет пенсии'!$B$11)^((12*'Расчет пенсии'!$B$7-'Будущие взносы СФ'!A988)/12),0)</f>
        <v>0</v>
      </c>
    </row>
    <row r="989" spans="2:3" x14ac:dyDescent="0.25">
      <c r="B989" s="11" t="str">
        <f>IFERROR(IF(A989="","",Софинансирование!$A$8),0)</f>
        <v/>
      </c>
      <c r="C989" s="24">
        <f>IFERROR(B989*(1+'Расчет пенсии'!$B$11)^((12*'Расчет пенсии'!$B$7-'Будущие взносы СФ'!A989)/12),0)</f>
        <v>0</v>
      </c>
    </row>
    <row r="990" spans="2:3" x14ac:dyDescent="0.25">
      <c r="B990" s="11" t="str">
        <f>IFERROR(IF(A990="","",Софинансирование!$A$8),0)</f>
        <v/>
      </c>
      <c r="C990" s="24">
        <f>IFERROR(B990*(1+'Расчет пенсии'!$B$11)^((12*'Расчет пенсии'!$B$7-'Будущие взносы СФ'!A990)/12),0)</f>
        <v>0</v>
      </c>
    </row>
    <row r="991" spans="2:3" x14ac:dyDescent="0.25">
      <c r="B991" s="11" t="str">
        <f>IFERROR(IF(A991="","",Софинансирование!$A$8),0)</f>
        <v/>
      </c>
      <c r="C991" s="24">
        <f>IFERROR(B991*(1+'Расчет пенсии'!$B$11)^((12*'Расчет пенсии'!$B$7-'Будущие взносы СФ'!A991)/12),0)</f>
        <v>0</v>
      </c>
    </row>
    <row r="992" spans="2:3" x14ac:dyDescent="0.25">
      <c r="B992" s="11" t="str">
        <f>IFERROR(IF(A992="","",Софинансирование!$A$8),0)</f>
        <v/>
      </c>
      <c r="C992" s="24">
        <f>IFERROR(B992*(1+'Расчет пенсии'!$B$11)^((12*'Расчет пенсии'!$B$7-'Будущие взносы СФ'!A992)/12),0)</f>
        <v>0</v>
      </c>
    </row>
    <row r="993" spans="2:3" x14ac:dyDescent="0.25">
      <c r="B993" s="11" t="str">
        <f>IFERROR(IF(A993="","",Софинансирование!$A$8),0)</f>
        <v/>
      </c>
      <c r="C993" s="24">
        <f>IFERROR(B993*(1+'Расчет пенсии'!$B$11)^((12*'Расчет пенсии'!$B$7-'Будущие взносы СФ'!A993)/12),0)</f>
        <v>0</v>
      </c>
    </row>
    <row r="994" spans="2:3" x14ac:dyDescent="0.25">
      <c r="B994" s="11" t="str">
        <f>IFERROR(IF(A994="","",Софинансирование!$A$8),0)</f>
        <v/>
      </c>
      <c r="C994" s="24">
        <f>IFERROR(B994*(1+'Расчет пенсии'!$B$11)^((12*'Расчет пенсии'!$B$7-'Будущие взносы СФ'!A994)/12),0)</f>
        <v>0</v>
      </c>
    </row>
    <row r="995" spans="2:3" x14ac:dyDescent="0.25">
      <c r="B995" s="11" t="str">
        <f>IFERROR(IF(A995="","",Софинансирование!$A$8),0)</f>
        <v/>
      </c>
      <c r="C995" s="24">
        <f>IFERROR(B995*(1+'Расчет пенсии'!$B$11)^((12*'Расчет пенсии'!$B$7-'Будущие взносы СФ'!A995)/12),0)</f>
        <v>0</v>
      </c>
    </row>
    <row r="996" spans="2:3" x14ac:dyDescent="0.25">
      <c r="B996" s="11" t="str">
        <f>IFERROR(IF(A996="","",Софинансирование!$A$8),0)</f>
        <v/>
      </c>
      <c r="C996" s="24">
        <f>IFERROR(B996*(1+'Расчет пенсии'!$B$11)^((12*'Расчет пенсии'!$B$7-'Будущие взносы СФ'!A996)/12),0)</f>
        <v>0</v>
      </c>
    </row>
    <row r="997" spans="2:3" x14ac:dyDescent="0.25">
      <c r="B997" s="11" t="str">
        <f>IFERROR(IF(A997="","",Софинансирование!$A$8),0)</f>
        <v/>
      </c>
      <c r="C997" s="24">
        <f>IFERROR(B997*(1+'Расчет пенсии'!$B$11)^((12*'Расчет пенсии'!$B$7-'Будущие взносы СФ'!A997)/12),0)</f>
        <v>0</v>
      </c>
    </row>
    <row r="998" spans="2:3" x14ac:dyDescent="0.25">
      <c r="B998" s="11" t="str">
        <f>IFERROR(IF(A998="","",Софинансирование!$A$8),0)</f>
        <v/>
      </c>
      <c r="C998" s="24">
        <f>IFERROR(B998*(1+'Расчет пенсии'!$B$11)^((12*'Расчет пенсии'!$B$7-'Будущие взносы СФ'!A998)/12),0)</f>
        <v>0</v>
      </c>
    </row>
    <row r="999" spans="2:3" x14ac:dyDescent="0.25">
      <c r="B999" s="11" t="str">
        <f>IFERROR(IF(A999="","",Софинансирование!$A$8),0)</f>
        <v/>
      </c>
      <c r="C999" s="24">
        <f>IFERROR(B999*(1+'Расчет пенсии'!$B$11)^((12*'Расчет пенсии'!$B$7-'Будущие взносы СФ'!A999)/12),0)</f>
        <v>0</v>
      </c>
    </row>
    <row r="1000" spans="2:3" x14ac:dyDescent="0.25">
      <c r="B1000" s="11" t="str">
        <f>IFERROR(IF(A1000="","",Софинансирование!$A$8),0)</f>
        <v/>
      </c>
      <c r="C1000" s="24">
        <f>IFERROR(B1000*(1+'Расчет пенсии'!$B$11)^((12*'Расчет пенсии'!$B$7-'Будущие взносы СФ'!A1000)/12),0)</f>
        <v>0</v>
      </c>
    </row>
    <row r="1001" spans="2:3" x14ac:dyDescent="0.25">
      <c r="B1001" s="11" t="str">
        <f>IFERROR(IF(A1001="","",Софинансирование!$A$8),0)</f>
        <v/>
      </c>
      <c r="C1001" s="24">
        <f>IFERROR(B1001*(1+'Расчет пенсии'!$B$11)^((12*'Расчет пенсии'!$B$7-'Будущие взносы СФ'!A1001)/12),0)</f>
        <v>0</v>
      </c>
    </row>
    <row r="1002" spans="2:3" x14ac:dyDescent="0.25">
      <c r="B1002" s="11" t="str">
        <f>IFERROR(IF(A1002="","",Софинансирование!$A$8),0)</f>
        <v/>
      </c>
      <c r="C1002" s="24">
        <f>IFERROR(B1002*(1+'Расчет пенсии'!$B$11)^((12*'Расчет пенсии'!$B$7-'Будущие взносы СФ'!A1002)/12),0)</f>
        <v>0</v>
      </c>
    </row>
    <row r="1003" spans="2:3" x14ac:dyDescent="0.25">
      <c r="B1003" s="11" t="str">
        <f>IFERROR(IF(A1003="","",Софинансирование!$A$8),0)</f>
        <v/>
      </c>
      <c r="C1003" s="24">
        <f>IFERROR(B1003*(1+'Расчет пенсии'!$B$11)^((12*'Расчет пенсии'!$B$7-'Будущие взносы СФ'!A1003)/12),0)</f>
        <v>0</v>
      </c>
    </row>
    <row r="1004" spans="2:3" x14ac:dyDescent="0.25">
      <c r="B1004" s="11" t="str">
        <f>IFERROR(IF(A1004="","",Софинансирование!$A$8),0)</f>
        <v/>
      </c>
      <c r="C1004" s="24">
        <f>IFERROR(B1004*(1+'Расчет пенсии'!$B$11)^((12*'Расчет пенсии'!$B$7-'Будущие взносы СФ'!A1004)/12),0)</f>
        <v>0</v>
      </c>
    </row>
    <row r="1005" spans="2:3" x14ac:dyDescent="0.25">
      <c r="B1005" s="11" t="str">
        <f>IFERROR(IF(A1005="","",Софинансирование!$A$8),0)</f>
        <v/>
      </c>
      <c r="C1005" s="24">
        <f>IFERROR(B1005*(1+'Расчет пенсии'!$B$11)^((12*'Расчет пенсии'!$B$7-'Будущие взносы СФ'!A1005)/12),0)</f>
        <v>0</v>
      </c>
    </row>
    <row r="1006" spans="2:3" x14ac:dyDescent="0.25">
      <c r="B1006" s="11" t="str">
        <f>IFERROR(IF(A1006="","",Софинансирование!$A$8),0)</f>
        <v/>
      </c>
      <c r="C1006" s="24">
        <f>IFERROR(B1006*(1+'Расчет пенсии'!$B$11)^((12*'Расчет пенсии'!$B$7-'Будущие взносы СФ'!A1006)/12),0)</f>
        <v>0</v>
      </c>
    </row>
    <row r="1007" spans="2:3" x14ac:dyDescent="0.25">
      <c r="B1007" s="11" t="str">
        <f>IFERROR(IF(A1007="","",Софинансирование!$A$8),0)</f>
        <v/>
      </c>
      <c r="C1007" s="24">
        <f>IFERROR(B1007*(1+'Расчет пенсии'!$B$11)^((12*'Расчет пенсии'!$B$7-'Будущие взносы СФ'!A1007)/12),0)</f>
        <v>0</v>
      </c>
    </row>
    <row r="1008" spans="2:3" x14ac:dyDescent="0.25">
      <c r="B1008" s="11" t="str">
        <f>IFERROR(IF(A1008="","",Софинансирование!$A$8),0)</f>
        <v/>
      </c>
      <c r="C1008" s="24">
        <f>IFERROR(B1008*(1+'Расчет пенсии'!$B$11)^((12*'Расчет пенсии'!$B$7-'Будущие взносы СФ'!A1008)/12),0)</f>
        <v>0</v>
      </c>
    </row>
    <row r="1009" spans="2:3" x14ac:dyDescent="0.25">
      <c r="B1009" s="11" t="str">
        <f>IFERROR(IF(A1009="","",Софинансирование!$A$8),0)</f>
        <v/>
      </c>
      <c r="C1009" s="24">
        <f>IFERROR(B1009*(1+'Расчет пенсии'!$B$11)^((12*'Расчет пенсии'!$B$7-'Будущие взносы СФ'!A1009)/12),0)</f>
        <v>0</v>
      </c>
    </row>
    <row r="1010" spans="2:3" x14ac:dyDescent="0.25">
      <c r="B1010" s="11" t="str">
        <f>IFERROR(IF(A1010="","",Софинансирование!$A$8),0)</f>
        <v/>
      </c>
      <c r="C1010" s="24">
        <f>IFERROR(B1010*(1+'Расчет пенсии'!$B$11)^((12*'Расчет пенсии'!$B$7-'Будущие взносы СФ'!A1010)/12),0)</f>
        <v>0</v>
      </c>
    </row>
    <row r="1011" spans="2:3" x14ac:dyDescent="0.25">
      <c r="B1011" s="11" t="str">
        <f>IFERROR(IF(A1011="","",Софинансирование!$A$8),0)</f>
        <v/>
      </c>
      <c r="C1011" s="24">
        <f>IFERROR(B1011*(1+'Расчет пенсии'!$B$11)^((12*'Расчет пенсии'!$B$7-'Будущие взносы СФ'!A1011)/12),0)</f>
        <v>0</v>
      </c>
    </row>
    <row r="1012" spans="2:3" x14ac:dyDescent="0.25">
      <c r="B1012" s="11" t="str">
        <f>IFERROR(IF(A1012="","",Софинансирование!$A$8),0)</f>
        <v/>
      </c>
      <c r="C1012" s="24">
        <f>IFERROR(B1012*(1+'Расчет пенсии'!$B$11)^((12*'Расчет пенсии'!$B$7-'Будущие взносы СФ'!A1012)/12),0)</f>
        <v>0</v>
      </c>
    </row>
    <row r="1013" spans="2:3" x14ac:dyDescent="0.25">
      <c r="B1013" s="11" t="str">
        <f>IFERROR(IF(A1013="","",Софинансирование!$A$8),0)</f>
        <v/>
      </c>
      <c r="C1013" s="24">
        <f>IFERROR(B1013*(1+'Расчет пенсии'!$B$11)^((12*'Расчет пенсии'!$B$7-'Будущие взносы СФ'!A1013)/12),0)</f>
        <v>0</v>
      </c>
    </row>
    <row r="1014" spans="2:3" x14ac:dyDescent="0.25">
      <c r="B1014" s="11" t="str">
        <f>IFERROR(IF(A1014="","",Софинансирование!$A$8),0)</f>
        <v/>
      </c>
      <c r="C1014" s="24">
        <f>IFERROR(B1014*(1+'Расчет пенсии'!$B$11)^((12*'Расчет пенсии'!$B$7-'Будущие взносы СФ'!A1014)/12),0)</f>
        <v>0</v>
      </c>
    </row>
    <row r="1015" spans="2:3" x14ac:dyDescent="0.25">
      <c r="B1015" s="11" t="str">
        <f>IFERROR(IF(A1015="","",Софинансирование!$A$8),0)</f>
        <v/>
      </c>
      <c r="C1015" s="24">
        <f>IFERROR(B1015*(1+'Расчет пенсии'!$B$11)^((12*'Расчет пенсии'!$B$7-'Будущие взносы СФ'!A1015)/12),0)</f>
        <v>0</v>
      </c>
    </row>
    <row r="1016" spans="2:3" x14ac:dyDescent="0.25">
      <c r="B1016" s="11" t="str">
        <f>IFERROR(IF(A1016="","",Софинансирование!$A$8),0)</f>
        <v/>
      </c>
      <c r="C1016" s="24">
        <f>IFERROR(B1016*(1+'Расчет пенсии'!$B$11)^((12*'Расчет пенсии'!$B$7-'Будущие взносы СФ'!A1016)/12),0)</f>
        <v>0</v>
      </c>
    </row>
    <row r="1017" spans="2:3" x14ac:dyDescent="0.25">
      <c r="B1017" s="11" t="str">
        <f>IFERROR(IF(A1017="","",Софинансирование!$A$8),0)</f>
        <v/>
      </c>
      <c r="C1017" s="24">
        <f>IFERROR(B1017*(1+'Расчет пенсии'!$B$11)^((12*'Расчет пенсии'!$B$7-'Будущие взносы СФ'!A1017)/12),0)</f>
        <v>0</v>
      </c>
    </row>
    <row r="1018" spans="2:3" x14ac:dyDescent="0.25">
      <c r="B1018" s="11" t="str">
        <f>IFERROR(IF(A1018="","",Софинансирование!$A$8),0)</f>
        <v/>
      </c>
      <c r="C1018" s="24">
        <f>IFERROR(B1018*(1+'Расчет пенсии'!$B$11)^((12*'Расчет пенсии'!$B$7-'Будущие взносы СФ'!A1018)/12),0)</f>
        <v>0</v>
      </c>
    </row>
    <row r="1019" spans="2:3" x14ac:dyDescent="0.25">
      <c r="B1019" s="11" t="str">
        <f>IFERROR(IF(A1019="","",Софинансирование!$A$8),0)</f>
        <v/>
      </c>
      <c r="C1019" s="24">
        <f>IFERROR(B1019*(1+'Расчет пенсии'!$B$11)^((12*'Расчет пенсии'!$B$7-'Будущие взносы СФ'!A1019)/12),0)</f>
        <v>0</v>
      </c>
    </row>
    <row r="1020" spans="2:3" x14ac:dyDescent="0.25">
      <c r="B1020" s="11" t="str">
        <f>IFERROR(IF(A1020="","",Софинансирование!$A$8),0)</f>
        <v/>
      </c>
      <c r="C1020" s="24">
        <f>IFERROR(B1020*(1+'Расчет пенсии'!$B$11)^((12*'Расчет пенсии'!$B$7-'Будущие взносы СФ'!A1020)/12),0)</f>
        <v>0</v>
      </c>
    </row>
    <row r="1021" spans="2:3" x14ac:dyDescent="0.25">
      <c r="B1021" s="11" t="str">
        <f>IFERROR(IF(A1021="","",Софинансирование!$A$8),0)</f>
        <v/>
      </c>
      <c r="C1021" s="24">
        <f>IFERROR(B1021*(1+'Расчет пенсии'!$B$11)^((12*'Расчет пенсии'!$B$7-'Будущие взносы СФ'!A1021)/12),0)</f>
        <v>0</v>
      </c>
    </row>
    <row r="1022" spans="2:3" x14ac:dyDescent="0.25">
      <c r="B1022" s="11" t="str">
        <f>IFERROR(IF(A1022="","",Софинансирование!$A$8),0)</f>
        <v/>
      </c>
      <c r="C1022" s="24">
        <f>IFERROR(B1022*(1+'Расчет пенсии'!$B$11)^((12*'Расчет пенсии'!$B$7-'Будущие взносы СФ'!A1022)/12),0)</f>
        <v>0</v>
      </c>
    </row>
    <row r="1023" spans="2:3" x14ac:dyDescent="0.25">
      <c r="B1023" s="11" t="str">
        <f>IFERROR(IF(A1023="","",Софинансирование!$A$8),0)</f>
        <v/>
      </c>
      <c r="C1023" s="24">
        <f>IFERROR(B1023*(1+'Расчет пенсии'!$B$11)^((12*'Расчет пенсии'!$B$7-'Будущие взносы СФ'!A1023)/12),0)</f>
        <v>0</v>
      </c>
    </row>
    <row r="1024" spans="2:3" x14ac:dyDescent="0.25">
      <c r="B1024" s="11" t="str">
        <f>IFERROR(IF(A1024="","",Софинансирование!$A$8),0)</f>
        <v/>
      </c>
      <c r="C1024" s="24">
        <f>IFERROR(B1024*(1+'Расчет пенсии'!$B$11)^((12*'Расчет пенсии'!$B$7-'Будущие взносы СФ'!A1024)/12),0)</f>
        <v>0</v>
      </c>
    </row>
    <row r="1025" spans="2:3" x14ac:dyDescent="0.25">
      <c r="B1025" s="11" t="str">
        <f>IFERROR(IF(A1025="","",Софинансирование!$A$8),0)</f>
        <v/>
      </c>
      <c r="C1025" s="24">
        <f>IFERROR(B1025*(1+'Расчет пенсии'!$B$11)^((12*'Расчет пенсии'!$B$7-'Будущие взносы СФ'!A1025)/12),0)</f>
        <v>0</v>
      </c>
    </row>
    <row r="1026" spans="2:3" x14ac:dyDescent="0.25">
      <c r="B1026" s="11" t="str">
        <f>IFERROR(IF(A1026="","",Софинансирование!$A$8),0)</f>
        <v/>
      </c>
      <c r="C1026" s="24">
        <f>IFERROR(B1026*(1+'Расчет пенсии'!$B$11)^((12*'Расчет пенсии'!$B$7-'Будущие взносы СФ'!A1026)/12),0)</f>
        <v>0</v>
      </c>
    </row>
    <row r="1027" spans="2:3" x14ac:dyDescent="0.25">
      <c r="B1027" s="11" t="str">
        <f>IFERROR(IF(A1027="","",Софинансирование!$A$8),0)</f>
        <v/>
      </c>
      <c r="C1027" s="24">
        <f>IFERROR(B1027*(1+'Расчет пенсии'!$B$11)^((12*'Расчет пенсии'!$B$7-'Будущие взносы СФ'!A1027)/12),0)</f>
        <v>0</v>
      </c>
    </row>
    <row r="1028" spans="2:3" x14ac:dyDescent="0.25">
      <c r="B1028" s="11" t="str">
        <f>IFERROR(IF(A1028="","",Софинансирование!$A$8),0)</f>
        <v/>
      </c>
      <c r="C1028" s="24">
        <f>IFERROR(B1028*(1+'Расчет пенсии'!$B$11)^((12*'Расчет пенсии'!$B$7-'Будущие взносы СФ'!A1028)/12),0)</f>
        <v>0</v>
      </c>
    </row>
    <row r="1029" spans="2:3" x14ac:dyDescent="0.25">
      <c r="B1029" s="11" t="str">
        <f>IFERROR(IF(A1029="","",Софинансирование!$A$8),0)</f>
        <v/>
      </c>
      <c r="C1029" s="24">
        <f>IFERROR(B1029*(1+'Расчет пенсии'!$B$11)^((12*'Расчет пенсии'!$B$7-'Будущие взносы СФ'!A1029)/12),0)</f>
        <v>0</v>
      </c>
    </row>
    <row r="1030" spans="2:3" x14ac:dyDescent="0.25">
      <c r="B1030" s="11" t="str">
        <f>IFERROR(IF(A1030="","",Софинансирование!$A$8),0)</f>
        <v/>
      </c>
      <c r="C1030" s="24">
        <f>IFERROR(B1030*(1+'Расчет пенсии'!$B$11)^((12*'Расчет пенсии'!$B$7-'Будущие взносы СФ'!A1030)/12),0)</f>
        <v>0</v>
      </c>
    </row>
    <row r="1031" spans="2:3" x14ac:dyDescent="0.25">
      <c r="B1031" s="11" t="str">
        <f>IFERROR(IF(A1031="","",Софинансирование!$A$8),0)</f>
        <v/>
      </c>
      <c r="C1031" s="24">
        <f>IFERROR(B1031*(1+'Расчет пенсии'!$B$11)^((12*'Расчет пенсии'!$B$7-'Будущие взносы СФ'!A1031)/12),0)</f>
        <v>0</v>
      </c>
    </row>
    <row r="1032" spans="2:3" x14ac:dyDescent="0.25">
      <c r="B1032" s="11" t="str">
        <f>IFERROR(IF(A1032="","",Софинансирование!$A$8),0)</f>
        <v/>
      </c>
      <c r="C1032" s="24">
        <f>IFERROR(B1032*(1+'Расчет пенсии'!$B$11)^((12*'Расчет пенсии'!$B$7-'Будущие взносы СФ'!A1032)/12),0)</f>
        <v>0</v>
      </c>
    </row>
    <row r="1033" spans="2:3" x14ac:dyDescent="0.25">
      <c r="B1033" s="11" t="str">
        <f>IFERROR(IF(A1033="","",Софинансирование!$A$8),0)</f>
        <v/>
      </c>
      <c r="C1033" s="24">
        <f>IFERROR(B1033*(1+'Расчет пенсии'!$B$11)^((12*'Расчет пенсии'!$B$7-'Будущие взносы СФ'!A1033)/12),0)</f>
        <v>0</v>
      </c>
    </row>
    <row r="1034" spans="2:3" x14ac:dyDescent="0.25">
      <c r="B1034" s="11" t="str">
        <f>IFERROR(IF(A1034="","",Софинансирование!$A$8),0)</f>
        <v/>
      </c>
      <c r="C1034" s="24">
        <f>IFERROR(B1034*(1+'Расчет пенсии'!$B$11)^((12*'Расчет пенсии'!$B$7-'Будущие взносы СФ'!A1034)/12),0)</f>
        <v>0</v>
      </c>
    </row>
    <row r="1035" spans="2:3" x14ac:dyDescent="0.25">
      <c r="B1035" s="11" t="str">
        <f>IFERROR(IF(A1035="","",Софинансирование!$A$8),0)</f>
        <v/>
      </c>
      <c r="C1035" s="24">
        <f>IFERROR(B1035*(1+'Расчет пенсии'!$B$11)^((12*'Расчет пенсии'!$B$7-'Будущие взносы СФ'!A1035)/12),0)</f>
        <v>0</v>
      </c>
    </row>
    <row r="1036" spans="2:3" x14ac:dyDescent="0.25">
      <c r="B1036" s="11" t="str">
        <f>IFERROR(IF(A1036="","",Софинансирование!$A$8),0)</f>
        <v/>
      </c>
      <c r="C1036" s="24">
        <f>IFERROR(B1036*(1+'Расчет пенсии'!$B$11)^((12*'Расчет пенсии'!$B$7-'Будущие взносы СФ'!A1036)/12),0)</f>
        <v>0</v>
      </c>
    </row>
    <row r="1037" spans="2:3" x14ac:dyDescent="0.25">
      <c r="B1037" s="11" t="str">
        <f>IFERROR(IF(A1037="","",Софинансирование!$A$8),0)</f>
        <v/>
      </c>
      <c r="C1037" s="24">
        <f>IFERROR(B1037*(1+'Расчет пенсии'!$B$11)^((12*'Расчет пенсии'!$B$7-'Будущие взносы СФ'!A1037)/12),0)</f>
        <v>0</v>
      </c>
    </row>
    <row r="1038" spans="2:3" x14ac:dyDescent="0.25">
      <c r="B1038" s="11" t="str">
        <f>IFERROR(IF(A1038="","",Софинансирование!$A$8),0)</f>
        <v/>
      </c>
      <c r="C1038" s="24">
        <f>IFERROR(B1038*(1+'Расчет пенсии'!$B$11)^((12*'Расчет пенсии'!$B$7-'Будущие взносы СФ'!A1038)/12),0)</f>
        <v>0</v>
      </c>
    </row>
    <row r="1039" spans="2:3" x14ac:dyDescent="0.25">
      <c r="B1039" s="11" t="str">
        <f>IFERROR(IF(A1039="","",Софинансирование!$A$8),0)</f>
        <v/>
      </c>
      <c r="C1039" s="24">
        <f>IFERROR(B1039*(1+'Расчет пенсии'!$B$11)^((12*'Расчет пенсии'!$B$7-'Будущие взносы СФ'!A1039)/12),0)</f>
        <v>0</v>
      </c>
    </row>
    <row r="1040" spans="2:3" x14ac:dyDescent="0.25">
      <c r="B1040" s="11" t="str">
        <f>IFERROR(IF(A1040="","",Софинансирование!$A$8),0)</f>
        <v/>
      </c>
      <c r="C1040" s="24">
        <f>IFERROR(B1040*(1+'Расчет пенсии'!$B$11)^((12*'Расчет пенсии'!$B$7-'Будущие взносы СФ'!A1040)/12),0)</f>
        <v>0</v>
      </c>
    </row>
    <row r="1041" spans="2:3" x14ac:dyDescent="0.25">
      <c r="B1041" s="11" t="str">
        <f>IFERROR(IF(A1041="","",Софинансирование!$A$8),0)</f>
        <v/>
      </c>
      <c r="C1041" s="24">
        <f>IFERROR(B1041*(1+'Расчет пенсии'!$B$11)^((12*'Расчет пенсии'!$B$7-'Будущие взносы СФ'!A1041)/12),0)</f>
        <v>0</v>
      </c>
    </row>
    <row r="1042" spans="2:3" x14ac:dyDescent="0.25">
      <c r="B1042" s="11" t="str">
        <f>IFERROR(IF(A1042="","",Софинансирование!$A$8),0)</f>
        <v/>
      </c>
      <c r="C1042" s="24">
        <f>IFERROR(B1042*(1+'Расчет пенсии'!$B$11)^((12*'Расчет пенсии'!$B$7-'Будущие взносы СФ'!A1042)/12),0)</f>
        <v>0</v>
      </c>
    </row>
    <row r="1043" spans="2:3" x14ac:dyDescent="0.25">
      <c r="B1043" s="11" t="str">
        <f>IFERROR(IF(A1043="","",Софинансирование!$A$8),0)</f>
        <v/>
      </c>
      <c r="C1043" s="24">
        <f>IFERROR(B1043*(1+'Расчет пенсии'!$B$11)^((12*'Расчет пенсии'!$B$7-'Будущие взносы СФ'!A1043)/12),0)</f>
        <v>0</v>
      </c>
    </row>
    <row r="1044" spans="2:3" x14ac:dyDescent="0.25">
      <c r="B1044" s="11" t="str">
        <f>IFERROR(IF(A1044="","",Софинансирование!$A$8),0)</f>
        <v/>
      </c>
      <c r="C1044" s="24">
        <f>IFERROR(B1044*(1+'Расчет пенсии'!$B$11)^((12*'Расчет пенсии'!$B$7-'Будущие взносы СФ'!A1044)/12),0)</f>
        <v>0</v>
      </c>
    </row>
    <row r="1045" spans="2:3" x14ac:dyDescent="0.25">
      <c r="B1045" s="11" t="str">
        <f>IFERROR(IF(A1045="","",Софинансирование!$A$8),0)</f>
        <v/>
      </c>
      <c r="C1045" s="24">
        <f>IFERROR(B1045*(1+'Расчет пенсии'!$B$11)^((12*'Расчет пенсии'!$B$7-'Будущие взносы СФ'!A1045)/12),0)</f>
        <v>0</v>
      </c>
    </row>
    <row r="1046" spans="2:3" x14ac:dyDescent="0.25">
      <c r="B1046" s="11" t="str">
        <f>IFERROR(IF(A1046="","",Софинансирование!$A$8),0)</f>
        <v/>
      </c>
      <c r="C1046" s="24">
        <f>IFERROR(B1046*(1+'Расчет пенсии'!$B$11)^((12*'Расчет пенсии'!$B$7-'Будущие взносы СФ'!A1046)/12),0)</f>
        <v>0</v>
      </c>
    </row>
    <row r="1047" spans="2:3" x14ac:dyDescent="0.25">
      <c r="B1047" s="11" t="str">
        <f>IFERROR(IF(A1047="","",Софинансирование!$A$8),0)</f>
        <v/>
      </c>
      <c r="C1047" s="24">
        <f>IFERROR(B1047*(1+'Расчет пенсии'!$B$11)^((12*'Расчет пенсии'!$B$7-'Будущие взносы СФ'!A1047)/12),0)</f>
        <v>0</v>
      </c>
    </row>
    <row r="1048" spans="2:3" x14ac:dyDescent="0.25">
      <c r="B1048" s="11" t="str">
        <f>IFERROR(IF(A1048="","",Софинансирование!$A$8),0)</f>
        <v/>
      </c>
      <c r="C1048" s="24">
        <f>IFERROR(B1048*(1+'Расчет пенсии'!$B$11)^((12*'Расчет пенсии'!$B$7-'Будущие взносы СФ'!A1048)/12),0)</f>
        <v>0</v>
      </c>
    </row>
    <row r="1049" spans="2:3" x14ac:dyDescent="0.25">
      <c r="B1049" s="11" t="str">
        <f>IFERROR(IF(A1049="","",Софинансирование!$A$8),0)</f>
        <v/>
      </c>
      <c r="C1049" s="24">
        <f>IFERROR(B1049*(1+'Расчет пенсии'!$B$11)^((12*'Расчет пенсии'!$B$7-'Будущие взносы СФ'!A1049)/12),0)</f>
        <v>0</v>
      </c>
    </row>
    <row r="1050" spans="2:3" x14ac:dyDescent="0.25">
      <c r="B1050" s="11" t="str">
        <f>IFERROR(IF(A1050="","",Софинансирование!$A$8),0)</f>
        <v/>
      </c>
      <c r="C1050" s="24">
        <f>IFERROR(B1050*(1+'Расчет пенсии'!$B$11)^((12*'Расчет пенсии'!$B$7-'Будущие взносы СФ'!A1050)/12),0)</f>
        <v>0</v>
      </c>
    </row>
    <row r="1051" spans="2:3" x14ac:dyDescent="0.25">
      <c r="B1051" s="11" t="str">
        <f>IFERROR(IF(A1051="","",Софинансирование!$A$8),0)</f>
        <v/>
      </c>
      <c r="C1051" s="24">
        <f>IFERROR(B1051*(1+'Расчет пенсии'!$B$11)^((12*'Расчет пенсии'!$B$7-'Будущие взносы СФ'!A1051)/12),0)</f>
        <v>0</v>
      </c>
    </row>
    <row r="1052" spans="2:3" x14ac:dyDescent="0.25">
      <c r="B1052" s="11" t="str">
        <f>IFERROR(IF(A1052="","",Софинансирование!$A$8),0)</f>
        <v/>
      </c>
      <c r="C1052" s="24">
        <f>IFERROR(B1052*(1+'Расчет пенсии'!$B$11)^((12*'Расчет пенсии'!$B$7-'Будущие взносы СФ'!A1052)/12),0)</f>
        <v>0</v>
      </c>
    </row>
    <row r="1053" spans="2:3" x14ac:dyDescent="0.25">
      <c r="B1053" s="11" t="str">
        <f>IFERROR(IF(A1053="","",Софинансирование!$A$8),0)</f>
        <v/>
      </c>
      <c r="C1053" s="24">
        <f>IFERROR(B1053*(1+'Расчет пенсии'!$B$11)^((12*'Расчет пенсии'!$B$7-'Будущие взносы СФ'!A1053)/12),0)</f>
        <v>0</v>
      </c>
    </row>
    <row r="1054" spans="2:3" x14ac:dyDescent="0.25">
      <c r="B1054" s="11" t="str">
        <f>IFERROR(IF(A1054="","",Софинансирование!$A$8),0)</f>
        <v/>
      </c>
      <c r="C1054" s="24">
        <f>IFERROR(B1054*(1+'Расчет пенсии'!$B$11)^((12*'Расчет пенсии'!$B$7-'Будущие взносы СФ'!A1054)/12),0)</f>
        <v>0</v>
      </c>
    </row>
    <row r="1055" spans="2:3" x14ac:dyDescent="0.25">
      <c r="B1055" s="11" t="str">
        <f>IFERROR(IF(A1055="","",Софинансирование!$A$8),0)</f>
        <v/>
      </c>
      <c r="C1055" s="24">
        <f>IFERROR(B1055*(1+'Расчет пенсии'!$B$11)^((12*'Расчет пенсии'!$B$7-'Будущие взносы СФ'!A1055)/12),0)</f>
        <v>0</v>
      </c>
    </row>
    <row r="1056" spans="2:3" x14ac:dyDescent="0.25">
      <c r="B1056" s="11" t="str">
        <f>IFERROR(IF(A1056="","",Софинансирование!$A$8),0)</f>
        <v/>
      </c>
      <c r="C1056" s="24">
        <f>IFERROR(B1056*(1+'Расчет пенсии'!$B$11)^((12*'Расчет пенсии'!$B$7-'Будущие взносы СФ'!A1056)/12),0)</f>
        <v>0</v>
      </c>
    </row>
    <row r="1057" spans="2:3" x14ac:dyDescent="0.25">
      <c r="B1057" s="11" t="str">
        <f>IFERROR(IF(A1057="","",Софинансирование!$A$8),0)</f>
        <v/>
      </c>
      <c r="C1057" s="24">
        <f>IFERROR(B1057*(1+'Расчет пенсии'!$B$11)^((12*'Расчет пенсии'!$B$7-'Будущие взносы СФ'!A1057)/12),0)</f>
        <v>0</v>
      </c>
    </row>
    <row r="1058" spans="2:3" x14ac:dyDescent="0.25">
      <c r="B1058" s="11" t="str">
        <f>IFERROR(IF(A1058="","",Софинансирование!$A$8),0)</f>
        <v/>
      </c>
      <c r="C1058" s="24">
        <f>IFERROR(B1058*(1+'Расчет пенсии'!$B$11)^((12*'Расчет пенсии'!$B$7-'Будущие взносы СФ'!A1058)/12),0)</f>
        <v>0</v>
      </c>
    </row>
    <row r="1059" spans="2:3" x14ac:dyDescent="0.25">
      <c r="B1059" s="11" t="str">
        <f>IFERROR(IF(A1059="","",Софинансирование!$A$8),0)</f>
        <v/>
      </c>
      <c r="C1059" s="24">
        <f>IFERROR(B1059*(1+'Расчет пенсии'!$B$11)^((12*'Расчет пенсии'!$B$7-'Будущие взносы СФ'!A1059)/12),0)</f>
        <v>0</v>
      </c>
    </row>
    <row r="1060" spans="2:3" x14ac:dyDescent="0.25">
      <c r="B1060" s="11" t="str">
        <f>IFERROR(IF(A1060="","",Софинансирование!$A$8),0)</f>
        <v/>
      </c>
      <c r="C1060" s="24">
        <f>IFERROR(B1060*(1+'Расчет пенсии'!$B$11)^((12*'Расчет пенсии'!$B$7-'Будущие взносы СФ'!A1060)/12),0)</f>
        <v>0</v>
      </c>
    </row>
    <row r="1061" spans="2:3" x14ac:dyDescent="0.25">
      <c r="B1061" s="11" t="str">
        <f>IFERROR(IF(A1061="","",Софинансирование!$A$8),0)</f>
        <v/>
      </c>
      <c r="C1061" s="24">
        <f>IFERROR(B1061*(1+'Расчет пенсии'!$B$11)^((12*'Расчет пенсии'!$B$7-'Будущие взносы СФ'!A1061)/12),0)</f>
        <v>0</v>
      </c>
    </row>
    <row r="1062" spans="2:3" x14ac:dyDescent="0.25">
      <c r="B1062" s="11" t="str">
        <f>IFERROR(IF(A1062="","",Софинансирование!$A$8),0)</f>
        <v/>
      </c>
      <c r="C1062" s="24">
        <f>IFERROR(B1062*(1+'Расчет пенсии'!$B$11)^((12*'Расчет пенсии'!$B$7-'Будущие взносы СФ'!A1062)/12),0)</f>
        <v>0</v>
      </c>
    </row>
    <row r="1063" spans="2:3" x14ac:dyDescent="0.25">
      <c r="B1063" s="11" t="str">
        <f>IFERROR(IF(A1063="","",Софинансирование!$A$8),0)</f>
        <v/>
      </c>
      <c r="C1063" s="24">
        <f>IFERROR(B1063*(1+'Расчет пенсии'!$B$11)^((12*'Расчет пенсии'!$B$7-'Будущие взносы СФ'!A1063)/12),0)</f>
        <v>0</v>
      </c>
    </row>
    <row r="1064" spans="2:3" x14ac:dyDescent="0.25">
      <c r="B1064" s="11" t="str">
        <f>IFERROR(IF(A1064="","",Софинансирование!$A$8),0)</f>
        <v/>
      </c>
      <c r="C1064" s="24">
        <f>IFERROR(B1064*(1+'Расчет пенсии'!$B$11)^((12*'Расчет пенсии'!$B$7-'Будущие взносы СФ'!A1064)/12),0)</f>
        <v>0</v>
      </c>
    </row>
    <row r="1065" spans="2:3" x14ac:dyDescent="0.25">
      <c r="B1065" s="11" t="str">
        <f>IFERROR(IF(A1065="","",Софинансирование!$A$8),0)</f>
        <v/>
      </c>
      <c r="C1065" s="24">
        <f>IFERROR(B1065*(1+'Расчет пенсии'!$B$11)^((12*'Расчет пенсии'!$B$7-'Будущие взносы СФ'!A1065)/12),0)</f>
        <v>0</v>
      </c>
    </row>
    <row r="1066" spans="2:3" x14ac:dyDescent="0.25">
      <c r="B1066" s="11" t="str">
        <f>IFERROR(IF(A1066="","",Софинансирование!$A$8),0)</f>
        <v/>
      </c>
      <c r="C1066" s="24">
        <f>IFERROR(B1066*(1+'Расчет пенсии'!$B$11)^((12*'Расчет пенсии'!$B$7-'Будущие взносы СФ'!A1066)/12),0)</f>
        <v>0</v>
      </c>
    </row>
    <row r="1067" spans="2:3" x14ac:dyDescent="0.25">
      <c r="B1067" s="11" t="str">
        <f>IFERROR(IF(A1067="","",Софинансирование!$A$8),0)</f>
        <v/>
      </c>
      <c r="C1067" s="24">
        <f>IFERROR(B1067*(1+'Расчет пенсии'!$B$11)^((12*'Расчет пенсии'!$B$7-'Будущие взносы СФ'!A1067)/12),0)</f>
        <v>0</v>
      </c>
    </row>
    <row r="1068" spans="2:3" x14ac:dyDescent="0.25">
      <c r="B1068" s="11" t="str">
        <f>IFERROR(IF(A1068="","",Софинансирование!$A$8),0)</f>
        <v/>
      </c>
      <c r="C1068" s="24">
        <f>IFERROR(B1068*(1+'Расчет пенсии'!$B$11)^((12*'Расчет пенсии'!$B$7-'Будущие взносы СФ'!A1068)/12),0)</f>
        <v>0</v>
      </c>
    </row>
    <row r="1069" spans="2:3" x14ac:dyDescent="0.25">
      <c r="B1069" s="11" t="str">
        <f>IFERROR(IF(A1069="","",Софинансирование!$A$8),0)</f>
        <v/>
      </c>
      <c r="C1069" s="24">
        <f>IFERROR(B1069*(1+'Расчет пенсии'!$B$11)^((12*'Расчет пенсии'!$B$7-'Будущие взносы СФ'!A1069)/12),0)</f>
        <v>0</v>
      </c>
    </row>
    <row r="1070" spans="2:3" x14ac:dyDescent="0.25">
      <c r="B1070" s="11" t="str">
        <f>IFERROR(IF(A1070="","",Софинансирование!$A$8),0)</f>
        <v/>
      </c>
      <c r="C1070" s="24">
        <f>IFERROR(B1070*(1+'Расчет пенсии'!$B$11)^((12*'Расчет пенсии'!$B$7-'Будущие взносы СФ'!A1070)/12),0)</f>
        <v>0</v>
      </c>
    </row>
    <row r="1071" spans="2:3" x14ac:dyDescent="0.25">
      <c r="B1071" s="11" t="str">
        <f>IFERROR(IF(A1071="","",Софинансирование!$A$8),0)</f>
        <v/>
      </c>
      <c r="C1071" s="24">
        <f>IFERROR(B1071*(1+'Расчет пенсии'!$B$11)^((12*'Расчет пенсии'!$B$7-'Будущие взносы СФ'!A1071)/12),0)</f>
        <v>0</v>
      </c>
    </row>
    <row r="1072" spans="2:3" x14ac:dyDescent="0.25">
      <c r="B1072" s="11" t="str">
        <f>IFERROR(IF(A1072="","",Софинансирование!$A$8),0)</f>
        <v/>
      </c>
      <c r="C1072" s="24">
        <f>IFERROR(B1072*(1+'Расчет пенсии'!$B$11)^((12*'Расчет пенсии'!$B$7-'Будущие взносы СФ'!A1072)/12),0)</f>
        <v>0</v>
      </c>
    </row>
    <row r="1073" spans="2:3" x14ac:dyDescent="0.25">
      <c r="B1073" s="11" t="str">
        <f>IFERROR(IF(A1073="","",Софинансирование!$A$8),0)</f>
        <v/>
      </c>
      <c r="C1073" s="24">
        <f>IFERROR(B1073*(1+'Расчет пенсии'!$B$11)^((12*'Расчет пенсии'!$B$7-'Будущие взносы СФ'!A1073)/12),0)</f>
        <v>0</v>
      </c>
    </row>
    <row r="1074" spans="2:3" x14ac:dyDescent="0.25">
      <c r="B1074" s="11" t="str">
        <f>IFERROR(IF(A1074="","",Софинансирование!$A$8),0)</f>
        <v/>
      </c>
      <c r="C1074" s="24">
        <f>IFERROR(B1074*(1+'Расчет пенсии'!$B$11)^((12*'Расчет пенсии'!$B$7-'Будущие взносы СФ'!A1074)/12),0)</f>
        <v>0</v>
      </c>
    </row>
    <row r="1075" spans="2:3" x14ac:dyDescent="0.25">
      <c r="B1075" s="11" t="str">
        <f>IFERROR(IF(A1075="","",Софинансирование!$A$8),0)</f>
        <v/>
      </c>
      <c r="C1075" s="24">
        <f>IFERROR(B1075*(1+'Расчет пенсии'!$B$11)^((12*'Расчет пенсии'!$B$7-'Будущие взносы СФ'!A1075)/12),0)</f>
        <v>0</v>
      </c>
    </row>
    <row r="1076" spans="2:3" x14ac:dyDescent="0.25">
      <c r="B1076" s="11" t="str">
        <f>IFERROR(IF(A1076="","",Софинансирование!$A$8),0)</f>
        <v/>
      </c>
      <c r="C1076" s="24">
        <f>IFERROR(B1076*(1+'Расчет пенсии'!$B$11)^((12*'Расчет пенсии'!$B$7-'Будущие взносы СФ'!A1076)/12),0)</f>
        <v>0</v>
      </c>
    </row>
    <row r="1077" spans="2:3" x14ac:dyDescent="0.25">
      <c r="B1077" s="11" t="str">
        <f>IFERROR(IF(A1077="","",Софинансирование!$A$8),0)</f>
        <v/>
      </c>
      <c r="C1077" s="24">
        <f>IFERROR(B1077*(1+'Расчет пенсии'!$B$11)^((12*'Расчет пенсии'!$B$7-'Будущие взносы СФ'!A1077)/12),0)</f>
        <v>0</v>
      </c>
    </row>
    <row r="1078" spans="2:3" x14ac:dyDescent="0.25">
      <c r="B1078" s="11" t="str">
        <f>IFERROR(IF(A1078="","",Софинансирование!$A$8),0)</f>
        <v/>
      </c>
      <c r="C1078" s="24">
        <f>IFERROR(B1078*(1+'Расчет пенсии'!$B$11)^((12*'Расчет пенсии'!$B$7-'Будущие взносы СФ'!A1078)/12),0)</f>
        <v>0</v>
      </c>
    </row>
    <row r="1079" spans="2:3" x14ac:dyDescent="0.25">
      <c r="B1079" s="11" t="str">
        <f>IFERROR(IF(A1079="","",Софинансирование!$A$8),0)</f>
        <v/>
      </c>
      <c r="C1079" s="24">
        <f>IFERROR(B1079*(1+'Расчет пенсии'!$B$11)^((12*'Расчет пенсии'!$B$7-'Будущие взносы СФ'!A1079)/12),0)</f>
        <v>0</v>
      </c>
    </row>
    <row r="1080" spans="2:3" x14ac:dyDescent="0.25">
      <c r="B1080" s="11" t="str">
        <f>IFERROR(IF(A1080="","",Софинансирование!$A$8),0)</f>
        <v/>
      </c>
      <c r="C1080" s="24">
        <f>IFERROR(B1080*(1+'Расчет пенсии'!$B$11)^((12*'Расчет пенсии'!$B$7-'Будущие взносы СФ'!A1080)/12),0)</f>
        <v>0</v>
      </c>
    </row>
    <row r="1081" spans="2:3" x14ac:dyDescent="0.25">
      <c r="B1081" s="11" t="str">
        <f>IFERROR(IF(A1081="","",Софинансирование!$A$8),0)</f>
        <v/>
      </c>
      <c r="C1081" s="24">
        <f>IFERROR(B1081*(1+'Расчет пенсии'!$B$11)^((12*'Расчет пенсии'!$B$7-'Будущие взносы СФ'!A1081)/12),0)</f>
        <v>0</v>
      </c>
    </row>
    <row r="1082" spans="2:3" x14ac:dyDescent="0.25">
      <c r="B1082" s="11" t="str">
        <f>IFERROR(IF(A1082="","",Софинансирование!$A$8),0)</f>
        <v/>
      </c>
      <c r="C1082" s="24">
        <f>IFERROR(B1082*(1+'Расчет пенсии'!$B$11)^((12*'Расчет пенсии'!$B$7-'Будущие взносы СФ'!A1082)/12),0)</f>
        <v>0</v>
      </c>
    </row>
    <row r="1083" spans="2:3" x14ac:dyDescent="0.25">
      <c r="B1083" s="11" t="str">
        <f>IFERROR(IF(A1083="","",Софинансирование!$A$8),0)</f>
        <v/>
      </c>
      <c r="C1083" s="24">
        <f>IFERROR(B1083*(1+'Расчет пенсии'!$B$11)^((12*'Расчет пенсии'!$B$7-'Будущие взносы СФ'!A1083)/12),0)</f>
        <v>0</v>
      </c>
    </row>
    <row r="1084" spans="2:3" x14ac:dyDescent="0.25">
      <c r="B1084" s="11" t="str">
        <f>IFERROR(IF(A1084="","",Софинансирование!$A$8),0)</f>
        <v/>
      </c>
      <c r="C1084" s="24">
        <f>IFERROR(B1084*(1+'Расчет пенсии'!$B$11)^((12*'Расчет пенсии'!$B$7-'Будущие взносы СФ'!A1084)/12),0)</f>
        <v>0</v>
      </c>
    </row>
    <row r="1085" spans="2:3" x14ac:dyDescent="0.25">
      <c r="B1085" s="11" t="str">
        <f>IFERROR(IF(A1085="","",Софинансирование!$A$8),0)</f>
        <v/>
      </c>
      <c r="C1085" s="24">
        <f>IFERROR(B1085*(1+'Расчет пенсии'!$B$11)^((12*'Расчет пенсии'!$B$7-'Будущие взносы СФ'!A1085)/12),0)</f>
        <v>0</v>
      </c>
    </row>
    <row r="1086" spans="2:3" x14ac:dyDescent="0.25">
      <c r="B1086" s="11" t="str">
        <f>IFERROR(IF(A1086="","",Софинансирование!$A$8),0)</f>
        <v/>
      </c>
      <c r="C1086" s="24">
        <f>IFERROR(B1086*(1+'Расчет пенсии'!$B$11)^((12*'Расчет пенсии'!$B$7-'Будущие взносы СФ'!A1086)/12),0)</f>
        <v>0</v>
      </c>
    </row>
    <row r="1087" spans="2:3" x14ac:dyDescent="0.25">
      <c r="B1087" s="11" t="str">
        <f>IFERROR(IF(A1087="","",Софинансирование!$A$8),0)</f>
        <v/>
      </c>
      <c r="C1087" s="24">
        <f>IFERROR(B1087*(1+'Расчет пенсии'!$B$11)^((12*'Расчет пенсии'!$B$7-'Будущие взносы СФ'!A1087)/12),0)</f>
        <v>0</v>
      </c>
    </row>
    <row r="1088" spans="2:3" x14ac:dyDescent="0.25">
      <c r="B1088" s="11" t="str">
        <f>IFERROR(IF(A1088="","",Софинансирование!$A$8),0)</f>
        <v/>
      </c>
      <c r="C1088" s="24">
        <f>IFERROR(B1088*(1+'Расчет пенсии'!$B$11)^((12*'Расчет пенсии'!$B$7-'Будущие взносы СФ'!A1088)/12),0)</f>
        <v>0</v>
      </c>
    </row>
    <row r="1089" spans="2:3" x14ac:dyDescent="0.25">
      <c r="B1089" s="11" t="str">
        <f>IFERROR(IF(A1089="","",Софинансирование!$A$8),0)</f>
        <v/>
      </c>
      <c r="C1089" s="24">
        <f>IFERROR(B1089*(1+'Расчет пенсии'!$B$11)^((12*'Расчет пенсии'!$B$7-'Будущие взносы СФ'!A1089)/12),0)</f>
        <v>0</v>
      </c>
    </row>
    <row r="1090" spans="2:3" x14ac:dyDescent="0.25">
      <c r="B1090" s="11" t="str">
        <f>IFERROR(IF(A1090="","",Софинансирование!$A$8),0)</f>
        <v/>
      </c>
      <c r="C1090" s="24">
        <f>IFERROR(B1090*(1+'Расчет пенсии'!$B$11)^((12*'Расчет пенсии'!$B$7-'Будущие взносы СФ'!A1090)/12),0)</f>
        <v>0</v>
      </c>
    </row>
    <row r="1091" spans="2:3" x14ac:dyDescent="0.25">
      <c r="B1091" s="11" t="str">
        <f>IFERROR(IF(A1091="","",Софинансирование!$A$8),0)</f>
        <v/>
      </c>
      <c r="C1091" s="24">
        <f>IFERROR(B1091*(1+'Расчет пенсии'!$B$11)^((12*'Расчет пенсии'!$B$7-'Будущие взносы СФ'!A1091)/12),0)</f>
        <v>0</v>
      </c>
    </row>
    <row r="1092" spans="2:3" x14ac:dyDescent="0.25">
      <c r="B1092" s="11" t="str">
        <f>IFERROR(IF(A1092="","",Софинансирование!$A$8),0)</f>
        <v/>
      </c>
      <c r="C1092" s="24">
        <f>IFERROR(B1092*(1+'Расчет пенсии'!$B$11)^((12*'Расчет пенсии'!$B$7-'Будущие взносы СФ'!A1092)/12),0)</f>
        <v>0</v>
      </c>
    </row>
    <row r="1093" spans="2:3" x14ac:dyDescent="0.25">
      <c r="B1093" s="11" t="str">
        <f>IFERROR(IF(A1093="","",Софинансирование!$A$8),0)</f>
        <v/>
      </c>
      <c r="C1093" s="24">
        <f>IFERROR(B1093*(1+'Расчет пенсии'!$B$11)^((12*'Расчет пенсии'!$B$7-'Будущие взносы СФ'!A1093)/12),0)</f>
        <v>0</v>
      </c>
    </row>
    <row r="1094" spans="2:3" x14ac:dyDescent="0.25">
      <c r="B1094" s="11" t="str">
        <f>IFERROR(IF(A1094="","",Софинансирование!$A$8),0)</f>
        <v/>
      </c>
      <c r="C1094" s="24">
        <f>IFERROR(B1094*(1+'Расчет пенсии'!$B$11)^((12*'Расчет пенсии'!$B$7-'Будущие взносы СФ'!A1094)/12),0)</f>
        <v>0</v>
      </c>
    </row>
    <row r="1095" spans="2:3" x14ac:dyDescent="0.25">
      <c r="B1095" s="11" t="str">
        <f>IFERROR(IF(A1095="","",Софинансирование!$A$8),0)</f>
        <v/>
      </c>
      <c r="C1095" s="24">
        <f>IFERROR(B1095*(1+'Расчет пенсии'!$B$11)^((12*'Расчет пенсии'!$B$7-'Будущие взносы СФ'!A1095)/12),0)</f>
        <v>0</v>
      </c>
    </row>
    <row r="1096" spans="2:3" x14ac:dyDescent="0.25">
      <c r="B1096" s="11" t="str">
        <f>IFERROR(IF(A1096="","",Софинансирование!$A$8),0)</f>
        <v/>
      </c>
      <c r="C1096" s="24">
        <f>IFERROR(B1096*(1+'Расчет пенсии'!$B$11)^((12*'Расчет пенсии'!$B$7-'Будущие взносы СФ'!A1096)/12),0)</f>
        <v>0</v>
      </c>
    </row>
    <row r="1097" spans="2:3" x14ac:dyDescent="0.25">
      <c r="B1097" s="11" t="str">
        <f>IFERROR(IF(A1097="","",Софинансирование!$A$8),0)</f>
        <v/>
      </c>
      <c r="C1097" s="24">
        <f>IFERROR(B1097*(1+'Расчет пенсии'!$B$11)^((12*'Расчет пенсии'!$B$7-'Будущие взносы СФ'!A1097)/12),0)</f>
        <v>0</v>
      </c>
    </row>
    <row r="1098" spans="2:3" x14ac:dyDescent="0.25">
      <c r="B1098" s="11" t="str">
        <f>IFERROR(IF(A1098="","",Софинансирование!$A$8),0)</f>
        <v/>
      </c>
      <c r="C1098" s="24">
        <f>IFERROR(B1098*(1+'Расчет пенсии'!$B$11)^((12*'Расчет пенсии'!$B$7-'Будущие взносы СФ'!A1098)/12),0)</f>
        <v>0</v>
      </c>
    </row>
    <row r="1099" spans="2:3" x14ac:dyDescent="0.25">
      <c r="B1099" s="11" t="str">
        <f>IFERROR(IF(A1099="","",Софинансирование!$A$8),0)</f>
        <v/>
      </c>
      <c r="C1099" s="24">
        <f>IFERROR(B1099*(1+'Расчет пенсии'!$B$11)^((12*'Расчет пенсии'!$B$7-'Будущие взносы СФ'!A1099)/12),0)</f>
        <v>0</v>
      </c>
    </row>
    <row r="1100" spans="2:3" x14ac:dyDescent="0.25">
      <c r="B1100" s="11" t="str">
        <f>IFERROR(IF(A1100="","",Софинансирование!$A$8),0)</f>
        <v/>
      </c>
      <c r="C1100" s="24">
        <f>IFERROR(B1100*(1+'Расчет пенсии'!$B$11)^((12*'Расчет пенсии'!$B$7-'Будущие взносы СФ'!A1100)/12),0)</f>
        <v>0</v>
      </c>
    </row>
    <row r="1101" spans="2:3" x14ac:dyDescent="0.25">
      <c r="B1101" s="11" t="str">
        <f>IFERROR(IF(A1101="","",Софинансирование!$A$8),0)</f>
        <v/>
      </c>
      <c r="C1101" s="24">
        <f>IFERROR(B1101*(1+'Расчет пенсии'!$B$11)^((12*'Расчет пенсии'!$B$7-'Будущие взносы СФ'!A1101)/12),0)</f>
        <v>0</v>
      </c>
    </row>
    <row r="1102" spans="2:3" x14ac:dyDescent="0.25">
      <c r="B1102" s="11" t="str">
        <f>IFERROR(IF(A1102="","",Софинансирование!$A$8),0)</f>
        <v/>
      </c>
      <c r="C1102" s="24">
        <f>IFERROR(B1102*(1+'Расчет пенсии'!$B$11)^((12*'Расчет пенсии'!$B$7-'Будущие взносы СФ'!A1102)/12),0)</f>
        <v>0</v>
      </c>
    </row>
    <row r="1103" spans="2:3" x14ac:dyDescent="0.25">
      <c r="B1103" s="11" t="str">
        <f>IFERROR(IF(A1103="","",Софинансирование!$A$8),0)</f>
        <v/>
      </c>
      <c r="C1103" s="24">
        <f>IFERROR(B1103*(1+'Расчет пенсии'!$B$11)^((12*'Расчет пенсии'!$B$7-'Будущие взносы СФ'!A1103)/12),0)</f>
        <v>0</v>
      </c>
    </row>
    <row r="1104" spans="2:3" x14ac:dyDescent="0.25">
      <c r="B1104" s="11" t="str">
        <f>IFERROR(IF(A1104="","",Софинансирование!$A$8),0)</f>
        <v/>
      </c>
      <c r="C1104" s="24">
        <f>IFERROR(B1104*(1+'Расчет пенсии'!$B$11)^((12*'Расчет пенсии'!$B$7-'Будущие взносы СФ'!A1104)/12),0)</f>
        <v>0</v>
      </c>
    </row>
    <row r="1105" spans="2:3" x14ac:dyDescent="0.25">
      <c r="B1105" s="11" t="str">
        <f>IFERROR(IF(A1105="","",Софинансирование!$A$8),0)</f>
        <v/>
      </c>
      <c r="C1105" s="24">
        <f>IFERROR(B1105*(1+'Расчет пенсии'!$B$11)^((12*'Расчет пенсии'!$B$7-'Будущие взносы СФ'!A1105)/12),0)</f>
        <v>0</v>
      </c>
    </row>
    <row r="1106" spans="2:3" x14ac:dyDescent="0.25">
      <c r="B1106" s="11" t="str">
        <f>IFERROR(IF(A1106="","",Софинансирование!$A$8),0)</f>
        <v/>
      </c>
      <c r="C1106" s="24">
        <f>IFERROR(B1106*(1+'Расчет пенсии'!$B$11)^((12*'Расчет пенсии'!$B$7-'Будущие взносы СФ'!A1106)/12),0)</f>
        <v>0</v>
      </c>
    </row>
    <row r="1107" spans="2:3" x14ac:dyDescent="0.25">
      <c r="B1107" s="11" t="str">
        <f>IFERROR(IF(A1107="","",Софинансирование!$A$8),0)</f>
        <v/>
      </c>
      <c r="C1107" s="24">
        <f>IFERROR(B1107*(1+'Расчет пенсии'!$B$11)^((12*'Расчет пенсии'!$B$7-'Будущие взносы СФ'!A1107)/12),0)</f>
        <v>0</v>
      </c>
    </row>
    <row r="1108" spans="2:3" x14ac:dyDescent="0.25">
      <c r="B1108" s="11" t="str">
        <f>IFERROR(IF(A1108="","",Софинансирование!$A$8),0)</f>
        <v/>
      </c>
      <c r="C1108" s="24">
        <f>IFERROR(B1108*(1+'Расчет пенсии'!$B$11)^((12*'Расчет пенсии'!$B$7-'Будущие взносы СФ'!A1108)/12),0)</f>
        <v>0</v>
      </c>
    </row>
    <row r="1109" spans="2:3" x14ac:dyDescent="0.25">
      <c r="B1109" s="11" t="str">
        <f>IFERROR(IF(A1109="","",Софинансирование!$A$8),0)</f>
        <v/>
      </c>
      <c r="C1109" s="24">
        <f>IFERROR(B1109*(1+'Расчет пенсии'!$B$11)^((12*'Расчет пенсии'!$B$7-'Будущие взносы СФ'!A1109)/12),0)</f>
        <v>0</v>
      </c>
    </row>
    <row r="1110" spans="2:3" x14ac:dyDescent="0.25">
      <c r="B1110" s="11" t="str">
        <f>IFERROR(IF(A1110="","",Софинансирование!$A$8),0)</f>
        <v/>
      </c>
      <c r="C1110" s="24">
        <f>IFERROR(B1110*(1+'Расчет пенсии'!$B$11)^((12*'Расчет пенсии'!$B$7-'Будущие взносы СФ'!A1110)/12),0)</f>
        <v>0</v>
      </c>
    </row>
    <row r="1111" spans="2:3" x14ac:dyDescent="0.25">
      <c r="B1111" s="11" t="str">
        <f>IFERROR(IF(A1111="","",Софинансирование!$A$8),0)</f>
        <v/>
      </c>
      <c r="C1111" s="24">
        <f>IFERROR(B1111*(1+'Расчет пенсии'!$B$11)^((12*'Расчет пенсии'!$B$7-'Будущие взносы СФ'!A1111)/12),0)</f>
        <v>0</v>
      </c>
    </row>
    <row r="1112" spans="2:3" x14ac:dyDescent="0.25">
      <c r="B1112" s="11" t="str">
        <f>IFERROR(IF(A1112="","",Софинансирование!$A$8),0)</f>
        <v/>
      </c>
      <c r="C1112" s="24">
        <f>IFERROR(B1112*(1+'Расчет пенсии'!$B$11)^((12*'Расчет пенсии'!$B$7-'Будущие взносы СФ'!A1112)/12),0)</f>
        <v>0</v>
      </c>
    </row>
    <row r="1113" spans="2:3" x14ac:dyDescent="0.25">
      <c r="B1113" s="11" t="str">
        <f>IFERROR(IF(A1113="","",Софинансирование!$A$8),0)</f>
        <v/>
      </c>
      <c r="C1113" s="24">
        <f>IFERROR(B1113*(1+'Расчет пенсии'!$B$11)^((12*'Расчет пенсии'!$B$7-'Будущие взносы СФ'!A1113)/12),0)</f>
        <v>0</v>
      </c>
    </row>
    <row r="1114" spans="2:3" x14ac:dyDescent="0.25">
      <c r="B1114" s="11" t="str">
        <f>IFERROR(IF(A1114="","",Софинансирование!$A$8),0)</f>
        <v/>
      </c>
      <c r="C1114" s="24">
        <f>IFERROR(B1114*(1+'Расчет пенсии'!$B$11)^((12*'Расчет пенсии'!$B$7-'Будущие взносы СФ'!A1114)/12),0)</f>
        <v>0</v>
      </c>
    </row>
    <row r="1115" spans="2:3" x14ac:dyDescent="0.25">
      <c r="B1115" s="11" t="str">
        <f>IFERROR(IF(A1115="","",Софинансирование!$A$8),0)</f>
        <v/>
      </c>
      <c r="C1115" s="24">
        <f>IFERROR(B1115*(1+'Расчет пенсии'!$B$11)^((12*'Расчет пенсии'!$B$7-'Будущие взносы СФ'!A1115)/12),0)</f>
        <v>0</v>
      </c>
    </row>
    <row r="1116" spans="2:3" x14ac:dyDescent="0.25">
      <c r="B1116" s="11" t="str">
        <f>IFERROR(IF(A1116="","",Софинансирование!$A$8),0)</f>
        <v/>
      </c>
      <c r="C1116" s="24">
        <f>IFERROR(B1116*(1+'Расчет пенсии'!$B$11)^((12*'Расчет пенсии'!$B$7-'Будущие взносы СФ'!A1116)/12),0)</f>
        <v>0</v>
      </c>
    </row>
    <row r="1117" spans="2:3" x14ac:dyDescent="0.25">
      <c r="B1117" s="11" t="str">
        <f>IFERROR(IF(A1117="","",Софинансирование!$A$8),0)</f>
        <v/>
      </c>
      <c r="C1117" s="24">
        <f>IFERROR(B1117*(1+'Расчет пенсии'!$B$11)^((12*'Расчет пенсии'!$B$7-'Будущие взносы СФ'!A1117)/12),0)</f>
        <v>0</v>
      </c>
    </row>
    <row r="1118" spans="2:3" x14ac:dyDescent="0.25">
      <c r="B1118" s="11" t="str">
        <f>IFERROR(IF(A1118="","",Софинансирование!$A$8),0)</f>
        <v/>
      </c>
      <c r="C1118" s="24">
        <f>IFERROR(B1118*(1+'Расчет пенсии'!$B$11)^((12*'Расчет пенсии'!$B$7-'Будущие взносы СФ'!A1118)/12),0)</f>
        <v>0</v>
      </c>
    </row>
    <row r="1119" spans="2:3" x14ac:dyDescent="0.25">
      <c r="B1119" s="11" t="str">
        <f>IFERROR(IF(A1119="","",Софинансирование!$A$8),0)</f>
        <v/>
      </c>
      <c r="C1119" s="24">
        <f>IFERROR(B1119*(1+'Расчет пенсии'!$B$11)^((12*'Расчет пенсии'!$B$7-'Будущие взносы СФ'!A1119)/12),0)</f>
        <v>0</v>
      </c>
    </row>
    <row r="1120" spans="2:3" x14ac:dyDescent="0.25">
      <c r="B1120" s="11" t="str">
        <f>IFERROR(IF(A1120="","",Софинансирование!$A$8),0)</f>
        <v/>
      </c>
      <c r="C1120" s="24">
        <f>IFERROR(B1120*(1+'Расчет пенсии'!$B$11)^((12*'Расчет пенсии'!$B$7-'Будущие взносы СФ'!A1120)/12),0)</f>
        <v>0</v>
      </c>
    </row>
    <row r="1121" spans="2:3" x14ac:dyDescent="0.25">
      <c r="B1121" s="11" t="str">
        <f>IFERROR(IF(A1121="","",Софинансирование!$A$8),0)</f>
        <v/>
      </c>
      <c r="C1121" s="24">
        <f>IFERROR(B1121*(1+'Расчет пенсии'!$B$11)^((12*'Расчет пенсии'!$B$7-'Будущие взносы СФ'!A1121)/12),0)</f>
        <v>0</v>
      </c>
    </row>
    <row r="1122" spans="2:3" x14ac:dyDescent="0.25">
      <c r="B1122" s="11" t="str">
        <f>IFERROR(IF(A1122="","",Софинансирование!$A$8),0)</f>
        <v/>
      </c>
      <c r="C1122" s="24">
        <f>IFERROR(B1122*(1+'Расчет пенсии'!$B$11)^((12*'Расчет пенсии'!$B$7-'Будущие взносы СФ'!A1122)/12),0)</f>
        <v>0</v>
      </c>
    </row>
    <row r="1123" spans="2:3" x14ac:dyDescent="0.25">
      <c r="B1123" s="11" t="str">
        <f>IFERROR(IF(A1123="","",Софинансирование!$A$8),0)</f>
        <v/>
      </c>
      <c r="C1123" s="24">
        <f>IFERROR(B1123*(1+'Расчет пенсии'!$B$11)^((12*'Расчет пенсии'!$B$7-'Будущие взносы СФ'!A1123)/12),0)</f>
        <v>0</v>
      </c>
    </row>
    <row r="1124" spans="2:3" x14ac:dyDescent="0.25">
      <c r="B1124" s="11" t="str">
        <f>IFERROR(IF(A1124="","",Софинансирование!$A$8),0)</f>
        <v/>
      </c>
      <c r="C1124" s="24">
        <f>IFERROR(B1124*(1+'Расчет пенсии'!$B$11)^((12*'Расчет пенсии'!$B$7-'Будущие взносы СФ'!A1124)/12),0)</f>
        <v>0</v>
      </c>
    </row>
    <row r="1125" spans="2:3" x14ac:dyDescent="0.25">
      <c r="B1125" s="11" t="str">
        <f>IFERROR(IF(A1125="","",Софинансирование!$A$8),0)</f>
        <v/>
      </c>
      <c r="C1125" s="24">
        <f>IFERROR(B1125*(1+'Расчет пенсии'!$B$11)^((12*'Расчет пенсии'!$B$7-'Будущие взносы СФ'!A1125)/12),0)</f>
        <v>0</v>
      </c>
    </row>
    <row r="1126" spans="2:3" x14ac:dyDescent="0.25">
      <c r="B1126" s="11" t="str">
        <f>IFERROR(IF(A1126="","",Софинансирование!$A$8),0)</f>
        <v/>
      </c>
      <c r="C1126" s="24">
        <f>IFERROR(B1126*(1+'Расчет пенсии'!$B$11)^((12*'Расчет пенсии'!$B$7-'Будущие взносы СФ'!A1126)/12),0)</f>
        <v>0</v>
      </c>
    </row>
    <row r="1127" spans="2:3" x14ac:dyDescent="0.25">
      <c r="B1127" s="11" t="str">
        <f>IFERROR(IF(A1127="","",Софинансирование!$A$8),0)</f>
        <v/>
      </c>
      <c r="C1127" s="24">
        <f>IFERROR(B1127*(1+'Расчет пенсии'!$B$11)^((12*'Расчет пенсии'!$B$7-'Будущие взносы СФ'!A1127)/12),0)</f>
        <v>0</v>
      </c>
    </row>
    <row r="1128" spans="2:3" x14ac:dyDescent="0.25">
      <c r="B1128" s="11" t="str">
        <f>IFERROR(IF(A1128="","",Софинансирование!$A$8),0)</f>
        <v/>
      </c>
      <c r="C1128" s="24">
        <f>IFERROR(B1128*(1+'Расчет пенсии'!$B$11)^((12*'Расчет пенсии'!$B$7-'Будущие взносы СФ'!A1128)/12),0)</f>
        <v>0</v>
      </c>
    </row>
    <row r="1129" spans="2:3" x14ac:dyDescent="0.25">
      <c r="B1129" s="11" t="str">
        <f>IFERROR(IF(A1129="","",Софинансирование!$A$8),0)</f>
        <v/>
      </c>
      <c r="C1129" s="24">
        <f>IFERROR(B1129*(1+'Расчет пенсии'!$B$11)^((12*'Расчет пенсии'!$B$7-'Будущие взносы СФ'!A1129)/12),0)</f>
        <v>0</v>
      </c>
    </row>
    <row r="1130" spans="2:3" x14ac:dyDescent="0.25">
      <c r="B1130" s="11" t="str">
        <f>IFERROR(IF(A1130="","",Софинансирование!$A$8),0)</f>
        <v/>
      </c>
      <c r="C1130" s="24">
        <f>IFERROR(B1130*(1+'Расчет пенсии'!$B$11)^((12*'Расчет пенсии'!$B$7-'Будущие взносы СФ'!A1130)/12),0)</f>
        <v>0</v>
      </c>
    </row>
    <row r="1131" spans="2:3" x14ac:dyDescent="0.25">
      <c r="B1131" s="11" t="str">
        <f>IFERROR(IF(A1131="","",Софинансирование!$A$8),0)</f>
        <v/>
      </c>
      <c r="C1131" s="24">
        <f>IFERROR(B1131*(1+'Расчет пенсии'!$B$11)^((12*'Расчет пенсии'!$B$7-'Будущие взносы СФ'!A1131)/12),0)</f>
        <v>0</v>
      </c>
    </row>
    <row r="1132" spans="2:3" x14ac:dyDescent="0.25">
      <c r="B1132" s="11" t="str">
        <f>IFERROR(IF(A1132="","",Софинансирование!$A$8),0)</f>
        <v/>
      </c>
      <c r="C1132" s="24">
        <f>IFERROR(B1132*(1+'Расчет пенсии'!$B$11)^((12*'Расчет пенсии'!$B$7-'Будущие взносы СФ'!A1132)/12),0)</f>
        <v>0</v>
      </c>
    </row>
    <row r="1133" spans="2:3" x14ac:dyDescent="0.25">
      <c r="B1133" s="11" t="str">
        <f>IFERROR(IF(A1133="","",Софинансирование!$A$8),0)</f>
        <v/>
      </c>
      <c r="C1133" s="24">
        <f>IFERROR(B1133*(1+'Расчет пенсии'!$B$11)^((12*'Расчет пенсии'!$B$7-'Будущие взносы СФ'!A1133)/12),0)</f>
        <v>0</v>
      </c>
    </row>
    <row r="1134" spans="2:3" x14ac:dyDescent="0.25">
      <c r="B1134" s="11" t="str">
        <f>IFERROR(IF(A1134="","",Софинансирование!$A$8),0)</f>
        <v/>
      </c>
      <c r="C1134" s="24">
        <f>IFERROR(B1134*(1+'Расчет пенсии'!$B$11)^((12*'Расчет пенсии'!$B$7-'Будущие взносы СФ'!A1134)/12),0)</f>
        <v>0</v>
      </c>
    </row>
    <row r="1135" spans="2:3" x14ac:dyDescent="0.25">
      <c r="B1135" s="11" t="str">
        <f>IFERROR(IF(A1135="","",Софинансирование!$A$8),0)</f>
        <v/>
      </c>
      <c r="C1135" s="24">
        <f>IFERROR(B1135*(1+'Расчет пенсии'!$B$11)^((12*'Расчет пенсии'!$B$7-'Будущие взносы СФ'!A1135)/12),0)</f>
        <v>0</v>
      </c>
    </row>
    <row r="1136" spans="2:3" x14ac:dyDescent="0.25">
      <c r="B1136" s="11" t="str">
        <f>IFERROR(IF(A1136="","",Софинансирование!$A$8),0)</f>
        <v/>
      </c>
      <c r="C1136" s="24">
        <f>IFERROR(B1136*(1+'Расчет пенсии'!$B$11)^((12*'Расчет пенсии'!$B$7-'Будущие взносы СФ'!A1136)/12),0)</f>
        <v>0</v>
      </c>
    </row>
    <row r="1137" spans="2:3" x14ac:dyDescent="0.25">
      <c r="B1137" s="11" t="str">
        <f>IFERROR(IF(A1137="","",Софинансирование!$A$8),0)</f>
        <v/>
      </c>
      <c r="C1137" s="24">
        <f>IFERROR(B1137*(1+'Расчет пенсии'!$B$11)^((12*'Расчет пенсии'!$B$7-'Будущие взносы СФ'!A1137)/12),0)</f>
        <v>0</v>
      </c>
    </row>
    <row r="1138" spans="2:3" x14ac:dyDescent="0.25">
      <c r="B1138" s="11" t="str">
        <f>IFERROR(IF(A1138="","",Софинансирование!$A$8),0)</f>
        <v/>
      </c>
      <c r="C1138" s="24">
        <f>IFERROR(B1138*(1+'Расчет пенсии'!$B$11)^((12*'Расчет пенсии'!$B$7-'Будущие взносы СФ'!A1138)/12),0)</f>
        <v>0</v>
      </c>
    </row>
    <row r="1139" spans="2:3" x14ac:dyDescent="0.25">
      <c r="B1139" s="11" t="str">
        <f>IFERROR(IF(A1139="","",Софинансирование!$A$8),0)</f>
        <v/>
      </c>
      <c r="C1139" s="24">
        <f>IFERROR(B1139*(1+'Расчет пенсии'!$B$11)^((12*'Расчет пенсии'!$B$7-'Будущие взносы СФ'!A1139)/12),0)</f>
        <v>0</v>
      </c>
    </row>
    <row r="1140" spans="2:3" x14ac:dyDescent="0.25">
      <c r="B1140" s="11" t="str">
        <f>IFERROR(IF(A1140="","",Софинансирование!$A$8),0)</f>
        <v/>
      </c>
      <c r="C1140" s="24">
        <f>IFERROR(B1140*(1+'Расчет пенсии'!$B$11)^((12*'Расчет пенсии'!$B$7-'Будущие взносы СФ'!A1140)/12),0)</f>
        <v>0</v>
      </c>
    </row>
    <row r="1141" spans="2:3" x14ac:dyDescent="0.25">
      <c r="B1141" s="11" t="str">
        <f>IFERROR(IF(A1141="","",Софинансирование!$A$8),0)</f>
        <v/>
      </c>
      <c r="C1141" s="24">
        <f>IFERROR(B1141*(1+'Расчет пенсии'!$B$11)^((12*'Расчет пенсии'!$B$7-'Будущие взносы СФ'!A1141)/12),0)</f>
        <v>0</v>
      </c>
    </row>
    <row r="1142" spans="2:3" x14ac:dyDescent="0.25">
      <c r="B1142" s="11" t="str">
        <f>IFERROR(IF(A1142="","",Софинансирование!$A$8),0)</f>
        <v/>
      </c>
      <c r="C1142" s="24">
        <f>IFERROR(B1142*(1+'Расчет пенсии'!$B$11)^((12*'Расчет пенсии'!$B$7-'Будущие взносы СФ'!A1142)/12),0)</f>
        <v>0</v>
      </c>
    </row>
    <row r="1143" spans="2:3" x14ac:dyDescent="0.25">
      <c r="B1143" s="11" t="str">
        <f>IFERROR(IF(A1143="","",Софинансирование!$A$8),0)</f>
        <v/>
      </c>
      <c r="C1143" s="24">
        <f>IFERROR(B1143*(1+'Расчет пенсии'!$B$11)^((12*'Расчет пенсии'!$B$7-'Будущие взносы СФ'!A1143)/12),0)</f>
        <v>0</v>
      </c>
    </row>
    <row r="1144" spans="2:3" x14ac:dyDescent="0.25">
      <c r="B1144" s="11" t="str">
        <f>IFERROR(IF(A1144="","",Софинансирование!$A$8),0)</f>
        <v/>
      </c>
      <c r="C1144" s="24">
        <f>IFERROR(B1144*(1+'Расчет пенсии'!$B$11)^((12*'Расчет пенсии'!$B$7-'Будущие взносы СФ'!A1144)/12),0)</f>
        <v>0</v>
      </c>
    </row>
    <row r="1145" spans="2:3" x14ac:dyDescent="0.25">
      <c r="B1145" s="11" t="str">
        <f>IFERROR(IF(A1145="","",Софинансирование!$A$8),0)</f>
        <v/>
      </c>
      <c r="C1145" s="24">
        <f>IFERROR(B1145*(1+'Расчет пенсии'!$B$11)^((12*'Расчет пенсии'!$B$7-'Будущие взносы СФ'!A1145)/12),0)</f>
        <v>0</v>
      </c>
    </row>
    <row r="1146" spans="2:3" x14ac:dyDescent="0.25">
      <c r="B1146" s="11" t="str">
        <f>IFERROR(IF(A1146="","",Софинансирование!$A$8),0)</f>
        <v/>
      </c>
      <c r="C1146" s="24">
        <f>IFERROR(B1146*(1+'Расчет пенсии'!$B$11)^((12*'Расчет пенсии'!$B$7-'Будущие взносы СФ'!A1146)/12),0)</f>
        <v>0</v>
      </c>
    </row>
    <row r="1147" spans="2:3" x14ac:dyDescent="0.25">
      <c r="B1147" s="11" t="str">
        <f>IFERROR(IF(A1147="","",Софинансирование!$A$8),0)</f>
        <v/>
      </c>
      <c r="C1147" s="24">
        <f>IFERROR(B1147*(1+'Расчет пенсии'!$B$11)^((12*'Расчет пенсии'!$B$7-'Будущие взносы СФ'!A1147)/12),0)</f>
        <v>0</v>
      </c>
    </row>
    <row r="1148" spans="2:3" x14ac:dyDescent="0.25">
      <c r="B1148" s="11" t="str">
        <f>IFERROR(IF(A1148="","",Софинансирование!$A$8),0)</f>
        <v/>
      </c>
      <c r="C1148" s="24">
        <f>IFERROR(B1148*(1+'Расчет пенсии'!$B$11)^((12*'Расчет пенсии'!$B$7-'Будущие взносы СФ'!A1148)/12),0)</f>
        <v>0</v>
      </c>
    </row>
    <row r="1149" spans="2:3" x14ac:dyDescent="0.25">
      <c r="B1149" s="11" t="str">
        <f>IFERROR(IF(A1149="","",Софинансирование!$A$8),0)</f>
        <v/>
      </c>
      <c r="C1149" s="24">
        <f>IFERROR(B1149*(1+'Расчет пенсии'!$B$11)^((12*'Расчет пенсии'!$B$7-'Будущие взносы СФ'!A1149)/12),0)</f>
        <v>0</v>
      </c>
    </row>
    <row r="1150" spans="2:3" x14ac:dyDescent="0.25">
      <c r="B1150" s="11" t="str">
        <f>IFERROR(IF(A1150="","",Софинансирование!$A$8),0)</f>
        <v/>
      </c>
      <c r="C1150" s="24">
        <f>IFERROR(B1150*(1+'Расчет пенсии'!$B$11)^((12*'Расчет пенсии'!$B$7-'Будущие взносы СФ'!A1150)/12),0)</f>
        <v>0</v>
      </c>
    </row>
    <row r="1151" spans="2:3" x14ac:dyDescent="0.25">
      <c r="B1151" s="11" t="str">
        <f>IFERROR(IF(A1151="","",Софинансирование!$A$8),0)</f>
        <v/>
      </c>
      <c r="C1151" s="24">
        <f>IFERROR(B1151*(1+'Расчет пенсии'!$B$11)^((12*'Расчет пенсии'!$B$7-'Будущие взносы СФ'!A1151)/12),0)</f>
        <v>0</v>
      </c>
    </row>
    <row r="1152" spans="2:3" x14ac:dyDescent="0.25">
      <c r="B1152" s="11" t="str">
        <f>IFERROR(IF(A1152="","",Софинансирование!$A$8),0)</f>
        <v/>
      </c>
      <c r="C1152" s="24">
        <f>IFERROR(B1152*(1+'Расчет пенсии'!$B$11)^((12*'Расчет пенсии'!$B$7-'Будущие взносы СФ'!A1152)/12),0)</f>
        <v>0</v>
      </c>
    </row>
    <row r="1153" spans="2:3" x14ac:dyDescent="0.25">
      <c r="B1153" s="11" t="str">
        <f>IFERROR(IF(A1153="","",Софинансирование!$A$8),0)</f>
        <v/>
      </c>
      <c r="C1153" s="24">
        <f>IFERROR(B1153*(1+'Расчет пенсии'!$B$11)^((12*'Расчет пенсии'!$B$7-'Будущие взносы СФ'!A1153)/12),0)</f>
        <v>0</v>
      </c>
    </row>
    <row r="1154" spans="2:3" x14ac:dyDescent="0.25">
      <c r="B1154" s="11" t="str">
        <f>IFERROR(IF(A1154="","",Софинансирование!$A$8),0)</f>
        <v/>
      </c>
      <c r="C1154" s="24">
        <f>IFERROR(B1154*(1+'Расчет пенсии'!$B$11)^((12*'Расчет пенсии'!$B$7-'Будущие взносы СФ'!A1154)/12),0)</f>
        <v>0</v>
      </c>
    </row>
    <row r="1155" spans="2:3" x14ac:dyDescent="0.25">
      <c r="B1155" s="11" t="str">
        <f>IFERROR(IF(A1155="","",Софинансирование!$A$8),0)</f>
        <v/>
      </c>
      <c r="C1155" s="24">
        <f>IFERROR(B1155*(1+'Расчет пенсии'!$B$11)^((12*'Расчет пенсии'!$B$7-'Будущие взносы СФ'!A1155)/12),0)</f>
        <v>0</v>
      </c>
    </row>
    <row r="1156" spans="2:3" x14ac:dyDescent="0.25">
      <c r="B1156" s="11" t="str">
        <f>IFERROR(IF(A1156="","",Софинансирование!$A$8),0)</f>
        <v/>
      </c>
      <c r="C1156" s="24">
        <f>IFERROR(B1156*(1+'Расчет пенсии'!$B$11)^((12*'Расчет пенсии'!$B$7-'Будущие взносы СФ'!A1156)/12),0)</f>
        <v>0</v>
      </c>
    </row>
    <row r="1157" spans="2:3" x14ac:dyDescent="0.25">
      <c r="B1157" s="11" t="str">
        <f>IFERROR(IF(A1157="","",Софинансирование!$A$8),0)</f>
        <v/>
      </c>
      <c r="C1157" s="24">
        <f>IFERROR(B1157*(1+'Расчет пенсии'!$B$11)^((12*'Расчет пенсии'!$B$7-'Будущие взносы СФ'!A1157)/12),0)</f>
        <v>0</v>
      </c>
    </row>
    <row r="1158" spans="2:3" x14ac:dyDescent="0.25">
      <c r="B1158" s="11" t="str">
        <f>IFERROR(IF(A1158="","",Софинансирование!$A$8),0)</f>
        <v/>
      </c>
      <c r="C1158" s="24">
        <f>IFERROR(B1158*(1+'Расчет пенсии'!$B$11)^((12*'Расчет пенсии'!$B$7-'Будущие взносы СФ'!A1158)/12),0)</f>
        <v>0</v>
      </c>
    </row>
    <row r="1159" spans="2:3" x14ac:dyDescent="0.25">
      <c r="B1159" s="11" t="str">
        <f>IFERROR(IF(A1159="","",Софинансирование!$A$8),0)</f>
        <v/>
      </c>
      <c r="C1159" s="24">
        <f>IFERROR(B1159*(1+'Расчет пенсии'!$B$11)^((12*'Расчет пенсии'!$B$7-'Будущие взносы СФ'!A1159)/12),0)</f>
        <v>0</v>
      </c>
    </row>
    <row r="1160" spans="2:3" x14ac:dyDescent="0.25">
      <c r="B1160" s="11" t="str">
        <f>IFERROR(IF(A1160="","",Софинансирование!$A$8),0)</f>
        <v/>
      </c>
      <c r="C1160" s="24">
        <f>IFERROR(B1160*(1+'Расчет пенсии'!$B$11)^((12*'Расчет пенсии'!$B$7-'Будущие взносы СФ'!A1160)/12),0)</f>
        <v>0</v>
      </c>
    </row>
    <row r="1161" spans="2:3" x14ac:dyDescent="0.25">
      <c r="B1161" s="11" t="str">
        <f>IFERROR(IF(A1161="","",Софинансирование!$A$8),0)</f>
        <v/>
      </c>
      <c r="C1161" s="24">
        <f>IFERROR(B1161*(1+'Расчет пенсии'!$B$11)^((12*'Расчет пенсии'!$B$7-'Будущие взносы СФ'!A1161)/12),0)</f>
        <v>0</v>
      </c>
    </row>
    <row r="1162" spans="2:3" x14ac:dyDescent="0.25">
      <c r="B1162" s="11" t="str">
        <f>IFERROR(IF(A1162="","",Софинансирование!$A$8),0)</f>
        <v/>
      </c>
      <c r="C1162" s="24">
        <f>IFERROR(B1162*(1+'Расчет пенсии'!$B$11)^((12*'Расчет пенсии'!$B$7-'Будущие взносы СФ'!A1162)/12),0)</f>
        <v>0</v>
      </c>
    </row>
    <row r="1163" spans="2:3" x14ac:dyDescent="0.25">
      <c r="B1163" s="11" t="str">
        <f>IFERROR(IF(A1163="","",Софинансирование!$A$8),0)</f>
        <v/>
      </c>
      <c r="C1163" s="24">
        <f>IFERROR(B1163*(1+'Расчет пенсии'!$B$11)^((12*'Расчет пенсии'!$B$7-'Будущие взносы СФ'!A1163)/12),0)</f>
        <v>0</v>
      </c>
    </row>
    <row r="1164" spans="2:3" x14ac:dyDescent="0.25">
      <c r="B1164" s="11" t="str">
        <f>IFERROR(IF(A1164="","",Софинансирование!$A$8),0)</f>
        <v/>
      </c>
      <c r="C1164" s="24">
        <f>IFERROR(B1164*(1+'Расчет пенсии'!$B$11)^((12*'Расчет пенсии'!$B$7-'Будущие взносы СФ'!A1164)/12),0)</f>
        <v>0</v>
      </c>
    </row>
    <row r="1165" spans="2:3" x14ac:dyDescent="0.25">
      <c r="B1165" s="11" t="str">
        <f>IFERROR(IF(A1165="","",Софинансирование!$A$8),0)</f>
        <v/>
      </c>
      <c r="C1165" s="24">
        <f>IFERROR(B1165*(1+'Расчет пенсии'!$B$11)^((12*'Расчет пенсии'!$B$7-'Будущие взносы СФ'!A1165)/12),0)</f>
        <v>0</v>
      </c>
    </row>
    <row r="1166" spans="2:3" x14ac:dyDescent="0.25">
      <c r="B1166" s="11" t="str">
        <f>IFERROR(IF(A1166="","",Софинансирование!$A$8),0)</f>
        <v/>
      </c>
      <c r="C1166" s="24">
        <f>IFERROR(B1166*(1+'Расчет пенсии'!$B$11)^((12*'Расчет пенсии'!$B$7-'Будущие взносы СФ'!A1166)/12),0)</f>
        <v>0</v>
      </c>
    </row>
    <row r="1167" spans="2:3" x14ac:dyDescent="0.25">
      <c r="B1167" s="11" t="str">
        <f>IFERROR(IF(A1167="","",Софинансирование!$A$8),0)</f>
        <v/>
      </c>
      <c r="C1167" s="24">
        <f>IFERROR(B1167*(1+'Расчет пенсии'!$B$11)^((12*'Расчет пенсии'!$B$7-'Будущие взносы СФ'!A1167)/12),0)</f>
        <v>0</v>
      </c>
    </row>
    <row r="1168" spans="2:3" x14ac:dyDescent="0.25">
      <c r="B1168" s="11" t="str">
        <f>IFERROR(IF(A1168="","",Софинансирование!$A$8),0)</f>
        <v/>
      </c>
      <c r="C1168" s="24">
        <f>IFERROR(B1168*(1+'Расчет пенсии'!$B$11)^((12*'Расчет пенсии'!$B$7-'Будущие взносы СФ'!A1168)/12),0)</f>
        <v>0</v>
      </c>
    </row>
    <row r="1169" spans="2:3" x14ac:dyDescent="0.25">
      <c r="B1169" s="11" t="str">
        <f>IFERROR(IF(A1169="","",Софинансирование!$A$8),0)</f>
        <v/>
      </c>
      <c r="C1169" s="24">
        <f>IFERROR(B1169*(1+'Расчет пенсии'!$B$11)^((12*'Расчет пенсии'!$B$7-'Будущие взносы СФ'!A1169)/12),0)</f>
        <v>0</v>
      </c>
    </row>
    <row r="1170" spans="2:3" x14ac:dyDescent="0.25">
      <c r="B1170" s="11" t="str">
        <f>IFERROR(IF(A1170="","",Софинансирование!$A$8),0)</f>
        <v/>
      </c>
      <c r="C1170" s="24">
        <f>IFERROR(B1170*(1+'Расчет пенсии'!$B$11)^((12*'Расчет пенсии'!$B$7-'Будущие взносы СФ'!A1170)/12),0)</f>
        <v>0</v>
      </c>
    </row>
    <row r="1171" spans="2:3" x14ac:dyDescent="0.25">
      <c r="B1171" s="11" t="str">
        <f>IFERROR(IF(A1171="","",Софинансирование!$A$8),0)</f>
        <v/>
      </c>
      <c r="C1171" s="24">
        <f>IFERROR(B1171*(1+'Расчет пенсии'!$B$11)^((12*'Расчет пенсии'!$B$7-'Будущие взносы СФ'!A1171)/12),0)</f>
        <v>0</v>
      </c>
    </row>
    <row r="1172" spans="2:3" x14ac:dyDescent="0.25">
      <c r="B1172" s="11" t="str">
        <f>IFERROR(IF(A1172="","",Софинансирование!$A$8),0)</f>
        <v/>
      </c>
      <c r="C1172" s="24">
        <f>IFERROR(B1172*(1+'Расчет пенсии'!$B$11)^((12*'Расчет пенсии'!$B$7-'Будущие взносы СФ'!A1172)/12),0)</f>
        <v>0</v>
      </c>
    </row>
    <row r="1173" spans="2:3" x14ac:dyDescent="0.25">
      <c r="B1173" s="11" t="str">
        <f>IFERROR(IF(A1173="","",Софинансирование!$A$8),0)</f>
        <v/>
      </c>
      <c r="C1173" s="24">
        <f>IFERROR(B1173*(1+'Расчет пенсии'!$B$11)^((12*'Расчет пенсии'!$B$7-'Будущие взносы СФ'!A1173)/12),0)</f>
        <v>0</v>
      </c>
    </row>
    <row r="1174" spans="2:3" x14ac:dyDescent="0.25">
      <c r="B1174" s="11" t="str">
        <f>IFERROR(IF(A1174="","",Софинансирование!$A$8),0)</f>
        <v/>
      </c>
      <c r="C1174" s="24">
        <f>IFERROR(B1174*(1+'Расчет пенсии'!$B$11)^((12*'Расчет пенсии'!$B$7-'Будущие взносы СФ'!A1174)/12),0)</f>
        <v>0</v>
      </c>
    </row>
    <row r="1175" spans="2:3" x14ac:dyDescent="0.25">
      <c r="B1175" s="11" t="str">
        <f>IFERROR(IF(A1175="","",Софинансирование!$A$8),0)</f>
        <v/>
      </c>
      <c r="C1175" s="24">
        <f>IFERROR(B1175*(1+'Расчет пенсии'!$B$11)^((12*'Расчет пенсии'!$B$7-'Будущие взносы СФ'!A1175)/12),0)</f>
        <v>0</v>
      </c>
    </row>
    <row r="1176" spans="2:3" x14ac:dyDescent="0.25">
      <c r="B1176" s="11" t="str">
        <f>IFERROR(IF(A1176="","",Софинансирование!$A$8),0)</f>
        <v/>
      </c>
      <c r="C1176" s="24">
        <f>IFERROR(B1176*(1+'Расчет пенсии'!$B$11)^((12*'Расчет пенсии'!$B$7-'Будущие взносы СФ'!A1176)/12),0)</f>
        <v>0</v>
      </c>
    </row>
    <row r="1177" spans="2:3" x14ac:dyDescent="0.25">
      <c r="B1177" s="11" t="str">
        <f>IFERROR(IF(A1177="","",Софинансирование!$A$8),0)</f>
        <v/>
      </c>
      <c r="C1177" s="24">
        <f>IFERROR(B1177*(1+'Расчет пенсии'!$B$11)^((12*'Расчет пенсии'!$B$7-'Будущие взносы СФ'!A1177)/12),0)</f>
        <v>0</v>
      </c>
    </row>
    <row r="1178" spans="2:3" x14ac:dyDescent="0.25">
      <c r="B1178" s="11" t="str">
        <f>IFERROR(IF(A1178="","",Софинансирование!$A$8),0)</f>
        <v/>
      </c>
      <c r="C1178" s="24">
        <f>IFERROR(B1178*(1+'Расчет пенсии'!$B$11)^((12*'Расчет пенсии'!$B$7-'Будущие взносы СФ'!A1178)/12),0)</f>
        <v>0</v>
      </c>
    </row>
    <row r="1179" spans="2:3" x14ac:dyDescent="0.25">
      <c r="B1179" s="11" t="str">
        <f>IFERROR(IF(A1179="","",Софинансирование!$A$8),0)</f>
        <v/>
      </c>
      <c r="C1179" s="24">
        <f>IFERROR(B1179*(1+'Расчет пенсии'!$B$11)^((12*'Расчет пенсии'!$B$7-'Будущие взносы СФ'!A1179)/12),0)</f>
        <v>0</v>
      </c>
    </row>
    <row r="1180" spans="2:3" x14ac:dyDescent="0.25">
      <c r="B1180" s="11" t="str">
        <f>IFERROR(IF(A1180="","",Софинансирование!$A$8),0)</f>
        <v/>
      </c>
      <c r="C1180" s="24">
        <f>IFERROR(B1180*(1+'Расчет пенсии'!$B$11)^((12*'Расчет пенсии'!$B$7-'Будущие взносы СФ'!A1180)/12),0)</f>
        <v>0</v>
      </c>
    </row>
    <row r="1181" spans="2:3" x14ac:dyDescent="0.25">
      <c r="B1181" s="11" t="str">
        <f>IFERROR(IF(A1181="","",Софинансирование!$A$8),0)</f>
        <v/>
      </c>
      <c r="C1181" s="24">
        <f>IFERROR(B1181*(1+'Расчет пенсии'!$B$11)^((12*'Расчет пенсии'!$B$7-'Будущие взносы СФ'!A1181)/12),0)</f>
        <v>0</v>
      </c>
    </row>
    <row r="1182" spans="2:3" x14ac:dyDescent="0.25">
      <c r="B1182" s="11" t="str">
        <f>IFERROR(IF(A1182="","",Софинансирование!$A$8),0)</f>
        <v/>
      </c>
      <c r="C1182" s="24">
        <f>IFERROR(B1182*(1+'Расчет пенсии'!$B$11)^((12*'Расчет пенсии'!$B$7-'Будущие взносы СФ'!A1182)/12),0)</f>
        <v>0</v>
      </c>
    </row>
    <row r="1183" spans="2:3" x14ac:dyDescent="0.25">
      <c r="B1183" s="11" t="str">
        <f>IFERROR(IF(A1183="","",Софинансирование!$A$8),0)</f>
        <v/>
      </c>
      <c r="C1183" s="24">
        <f>IFERROR(B1183*(1+'Расчет пенсии'!$B$11)^((12*'Расчет пенсии'!$B$7-'Будущие взносы СФ'!A1183)/12),0)</f>
        <v>0</v>
      </c>
    </row>
    <row r="1184" spans="2:3" x14ac:dyDescent="0.25">
      <c r="B1184" s="11" t="str">
        <f>IFERROR(IF(A1184="","",Софинансирование!$A$8),0)</f>
        <v/>
      </c>
      <c r="C1184" s="24">
        <f>IFERROR(B1184*(1+'Расчет пенсии'!$B$11)^((12*'Расчет пенсии'!$B$7-'Будущие взносы СФ'!A1184)/12),0)</f>
        <v>0</v>
      </c>
    </row>
    <row r="1185" spans="2:3" x14ac:dyDescent="0.25">
      <c r="B1185" s="11" t="str">
        <f>IFERROR(IF(A1185="","",Софинансирование!$A$8),0)</f>
        <v/>
      </c>
      <c r="C1185" s="24">
        <f>IFERROR(B1185*(1+'Расчет пенсии'!$B$11)^((12*'Расчет пенсии'!$B$7-'Будущие взносы СФ'!A1185)/12),0)</f>
        <v>0</v>
      </c>
    </row>
    <row r="1186" spans="2:3" x14ac:dyDescent="0.25">
      <c r="B1186" s="11" t="str">
        <f>IFERROR(IF(A1186="","",Софинансирование!$A$8),0)</f>
        <v/>
      </c>
      <c r="C1186" s="24">
        <f>IFERROR(B1186*(1+'Расчет пенсии'!$B$11)^((12*'Расчет пенсии'!$B$7-'Будущие взносы СФ'!A1186)/12),0)</f>
        <v>0</v>
      </c>
    </row>
    <row r="1187" spans="2:3" x14ac:dyDescent="0.25">
      <c r="B1187" s="11" t="str">
        <f>IFERROR(IF(A1187="","",Софинансирование!$A$8),0)</f>
        <v/>
      </c>
      <c r="C1187" s="24">
        <f>IFERROR(B1187*(1+'Расчет пенсии'!$B$11)^((12*'Расчет пенсии'!$B$7-'Будущие взносы СФ'!A1187)/12),0)</f>
        <v>0</v>
      </c>
    </row>
    <row r="1188" spans="2:3" x14ac:dyDescent="0.25">
      <c r="B1188" s="11" t="str">
        <f>IFERROR(IF(A1188="","",Софинансирование!$A$8),0)</f>
        <v/>
      </c>
      <c r="C1188" s="24">
        <f>IFERROR(B1188*(1+'Расчет пенсии'!$B$11)^((12*'Расчет пенсии'!$B$7-'Будущие взносы СФ'!A1188)/12),0)</f>
        <v>0</v>
      </c>
    </row>
    <row r="1189" spans="2:3" x14ac:dyDescent="0.25">
      <c r="B1189" s="11" t="str">
        <f>IFERROR(IF(A1189="","",Софинансирование!$A$8),0)</f>
        <v/>
      </c>
      <c r="C1189" s="24">
        <f>IFERROR(B1189*(1+'Расчет пенсии'!$B$11)^((12*'Расчет пенсии'!$B$7-'Будущие взносы СФ'!A1189)/12),0)</f>
        <v>0</v>
      </c>
    </row>
    <row r="1190" spans="2:3" x14ac:dyDescent="0.25">
      <c r="B1190" s="11" t="str">
        <f>IFERROR(IF(A1190="","",Софинансирование!$A$8),0)</f>
        <v/>
      </c>
      <c r="C1190" s="24">
        <f>IFERROR(B1190*(1+'Расчет пенсии'!$B$11)^((12*'Расчет пенсии'!$B$7-'Будущие взносы СФ'!A1190)/12),0)</f>
        <v>0</v>
      </c>
    </row>
    <row r="1191" spans="2:3" x14ac:dyDescent="0.25">
      <c r="B1191" s="11" t="str">
        <f>IFERROR(IF(A1191="","",Софинансирование!$A$8),0)</f>
        <v/>
      </c>
      <c r="C1191" s="24">
        <f>IFERROR(B1191*(1+'Расчет пенсии'!$B$11)^((12*'Расчет пенсии'!$B$7-'Будущие взносы СФ'!A1191)/12),0)</f>
        <v>0</v>
      </c>
    </row>
    <row r="1192" spans="2:3" x14ac:dyDescent="0.25">
      <c r="B1192" s="11" t="str">
        <f>IFERROR(IF(A1192="","",Софинансирование!$A$8),0)</f>
        <v/>
      </c>
      <c r="C1192" s="24">
        <f>IFERROR(B1192*(1+'Расчет пенсии'!$B$11)^((12*'Расчет пенсии'!$B$7-'Будущие взносы СФ'!A1192)/12),0)</f>
        <v>0</v>
      </c>
    </row>
    <row r="1193" spans="2:3" x14ac:dyDescent="0.25">
      <c r="B1193" s="11" t="str">
        <f>IFERROR(IF(A1193="","",Софинансирование!$A$8),0)</f>
        <v/>
      </c>
      <c r="C1193" s="24">
        <f>IFERROR(B1193*(1+'Расчет пенсии'!$B$11)^((12*'Расчет пенсии'!$B$7-'Будущие взносы СФ'!A1193)/12),0)</f>
        <v>0</v>
      </c>
    </row>
    <row r="1194" spans="2:3" x14ac:dyDescent="0.25">
      <c r="B1194" s="11" t="str">
        <f>IFERROR(IF(A1194="","",Софинансирование!$A$8),0)</f>
        <v/>
      </c>
      <c r="C1194" s="24">
        <f>IFERROR(B1194*(1+'Расчет пенсии'!$B$11)^((12*'Расчет пенсии'!$B$7-'Будущие взносы СФ'!A1194)/12),0)</f>
        <v>0</v>
      </c>
    </row>
    <row r="1195" spans="2:3" x14ac:dyDescent="0.25">
      <c r="B1195" s="11" t="str">
        <f>IFERROR(IF(A1195="","",Софинансирование!$A$8),0)</f>
        <v/>
      </c>
      <c r="C1195" s="24">
        <f>IFERROR(B1195*(1+'Расчет пенсии'!$B$11)^((12*'Расчет пенсии'!$B$7-'Будущие взносы СФ'!A1195)/12),0)</f>
        <v>0</v>
      </c>
    </row>
    <row r="1196" spans="2:3" x14ac:dyDescent="0.25">
      <c r="B1196" s="11" t="str">
        <f>IFERROR(IF(A1196="","",Софинансирование!$A$8),0)</f>
        <v/>
      </c>
      <c r="C1196" s="24">
        <f>IFERROR(B1196*(1+'Расчет пенсии'!$B$11)^((12*'Расчет пенсии'!$B$7-'Будущие взносы СФ'!A1196)/12),0)</f>
        <v>0</v>
      </c>
    </row>
    <row r="1197" spans="2:3" x14ac:dyDescent="0.25">
      <c r="B1197" s="11" t="str">
        <f>IFERROR(IF(A1197="","",Софинансирование!$A$8),0)</f>
        <v/>
      </c>
      <c r="C1197" s="24">
        <f>IFERROR(B1197*(1+'Расчет пенсии'!$B$11)^((12*'Расчет пенсии'!$B$7-'Будущие взносы СФ'!A1197)/12),0)</f>
        <v>0</v>
      </c>
    </row>
    <row r="1198" spans="2:3" x14ac:dyDescent="0.25">
      <c r="B1198" s="11" t="str">
        <f>IFERROR(IF(A1198="","",Софинансирование!$A$8),0)</f>
        <v/>
      </c>
      <c r="C1198" s="24">
        <f>IFERROR(B1198*(1+'Расчет пенсии'!$B$11)^((12*'Расчет пенсии'!$B$7-'Будущие взносы СФ'!A1198)/12),0)</f>
        <v>0</v>
      </c>
    </row>
    <row r="1199" spans="2:3" x14ac:dyDescent="0.25">
      <c r="B1199" s="11" t="str">
        <f>IFERROR(IF(A1199="","",Софинансирование!$A$8),0)</f>
        <v/>
      </c>
      <c r="C1199" s="24">
        <f>IFERROR(B1199*(1+'Расчет пенсии'!$B$11)^((12*'Расчет пенсии'!$B$7-'Будущие взносы СФ'!A1199)/12),0)</f>
        <v>0</v>
      </c>
    </row>
    <row r="1200" spans="2:3" x14ac:dyDescent="0.25">
      <c r="B1200" s="11" t="str">
        <f>IFERROR(IF(A1200="","",Софинансирование!$A$8),0)</f>
        <v/>
      </c>
      <c r="C1200" s="24">
        <f>IFERROR(B1200*(1+'Расчет пенсии'!$B$11)^((12*'Расчет пенсии'!$B$7-'Будущие взносы СФ'!A1200)/12),0)</f>
        <v>0</v>
      </c>
    </row>
    <row r="1201" spans="2:3" x14ac:dyDescent="0.25">
      <c r="B1201" s="11" t="str">
        <f>IFERROR(IF(A1201="","",Софинансирование!$A$8),0)</f>
        <v/>
      </c>
      <c r="C1201" s="24">
        <f>IFERROR(B1201*(1+'Расчет пенсии'!$B$11)^((12*'Расчет пенсии'!$B$7-'Будущие взносы СФ'!A1201)/12),0)</f>
        <v>0</v>
      </c>
    </row>
    <row r="1202" spans="2:3" x14ac:dyDescent="0.25">
      <c r="B1202" s="11" t="str">
        <f>IFERROR(IF(A1202="","",Софинансирование!$A$8),0)</f>
        <v/>
      </c>
      <c r="C1202" s="24">
        <f>IFERROR(B1202*(1+'Расчет пенсии'!$B$11)^((12*'Расчет пенсии'!$B$7-'Будущие взносы СФ'!A1202)/12),0)</f>
        <v>0</v>
      </c>
    </row>
    <row r="1203" spans="2:3" x14ac:dyDescent="0.25">
      <c r="B1203" s="11" t="str">
        <f>IFERROR(IF(A1203="","",Софинансирование!$A$8),0)</f>
        <v/>
      </c>
      <c r="C1203" s="24">
        <f>IFERROR(B1203*(1+'Расчет пенсии'!$B$11)^((12*'Расчет пенсии'!$B$7-'Будущие взносы СФ'!A1203)/12),0)</f>
        <v>0</v>
      </c>
    </row>
    <row r="1204" spans="2:3" x14ac:dyDescent="0.25">
      <c r="B1204" s="11" t="str">
        <f>IFERROR(IF(A1204="","",Софинансирование!$A$8),0)</f>
        <v/>
      </c>
      <c r="C1204" s="24">
        <f>IFERROR(B1204*(1+'Расчет пенсии'!$B$11)^((12*'Расчет пенсии'!$B$7-'Будущие взносы СФ'!A1204)/12),0)</f>
        <v>0</v>
      </c>
    </row>
    <row r="1205" spans="2:3" x14ac:dyDescent="0.25">
      <c r="B1205" s="11" t="str">
        <f>IFERROR(IF(A1205="","",Софинансирование!$A$8),0)</f>
        <v/>
      </c>
      <c r="C1205" s="24">
        <f>IFERROR(B1205*(1+'Расчет пенсии'!$B$11)^((12*'Расчет пенсии'!$B$7-'Будущие взносы СФ'!A1205)/12),0)</f>
        <v>0</v>
      </c>
    </row>
    <row r="1206" spans="2:3" x14ac:dyDescent="0.25">
      <c r="B1206" s="11" t="str">
        <f>IFERROR(IF(A1206="","",Софинансирование!$A$8),0)</f>
        <v/>
      </c>
      <c r="C1206" s="24">
        <f>IFERROR(B1206*(1+'Расчет пенсии'!$B$11)^((12*'Расчет пенсии'!$B$7-'Будущие взносы СФ'!A1206)/12),0)</f>
        <v>0</v>
      </c>
    </row>
    <row r="1207" spans="2:3" x14ac:dyDescent="0.25">
      <c r="B1207" s="11" t="str">
        <f>IFERROR(IF(A1207="","",Софинансирование!$A$8),0)</f>
        <v/>
      </c>
      <c r="C1207" s="24">
        <f>IFERROR(B1207*(1+'Расчет пенсии'!$B$11)^((12*'Расчет пенсии'!$B$7-'Будущие взносы СФ'!A1207)/12),0)</f>
        <v>0</v>
      </c>
    </row>
    <row r="1208" spans="2:3" x14ac:dyDescent="0.25">
      <c r="B1208" s="11" t="str">
        <f>IFERROR(IF(A1208="","",Софинансирование!$A$8),0)</f>
        <v/>
      </c>
      <c r="C1208" s="24">
        <f>IFERROR(B1208*(1+'Расчет пенсии'!$B$11)^((12*'Расчет пенсии'!$B$7-'Будущие взносы СФ'!A1208)/12),0)</f>
        <v>0</v>
      </c>
    </row>
    <row r="1209" spans="2:3" x14ac:dyDescent="0.25">
      <c r="B1209" s="11" t="str">
        <f>IFERROR(IF(A1209="","",Софинансирование!$A$8),0)</f>
        <v/>
      </c>
      <c r="C1209" s="24">
        <f>IFERROR(B1209*(1+'Расчет пенсии'!$B$11)^((12*'Расчет пенсии'!$B$7-'Будущие взносы СФ'!A1209)/12),0)</f>
        <v>0</v>
      </c>
    </row>
    <row r="1210" spans="2:3" x14ac:dyDescent="0.25">
      <c r="B1210" s="11" t="str">
        <f>IFERROR(IF(A1210="","",Софинансирование!$A$8),0)</f>
        <v/>
      </c>
      <c r="C1210" s="24">
        <f>IFERROR(B1210*(1+'Расчет пенсии'!$B$11)^((12*'Расчет пенсии'!$B$7-'Будущие взносы СФ'!A1210)/12),0)</f>
        <v>0</v>
      </c>
    </row>
    <row r="1211" spans="2:3" x14ac:dyDescent="0.25">
      <c r="B1211" s="11" t="str">
        <f>IFERROR(IF(A1211="","",Софинансирование!$A$8),0)</f>
        <v/>
      </c>
      <c r="C1211" s="24">
        <f>IFERROR(B1211*(1+'Расчет пенсии'!$B$11)^((12*'Расчет пенсии'!$B$7-'Будущие взносы СФ'!A1211)/12),0)</f>
        <v>0</v>
      </c>
    </row>
    <row r="1212" spans="2:3" x14ac:dyDescent="0.25">
      <c r="B1212" s="11" t="str">
        <f>IFERROR(IF(A1212="","",Софинансирование!$A$8),0)</f>
        <v/>
      </c>
      <c r="C1212" s="24">
        <f>IFERROR(B1212*(1+'Расчет пенсии'!$B$11)^((12*'Расчет пенсии'!$B$7-'Будущие взносы СФ'!A1212)/12),0)</f>
        <v>0</v>
      </c>
    </row>
    <row r="1213" spans="2:3" x14ac:dyDescent="0.25">
      <c r="B1213" s="11" t="str">
        <f>IFERROR(IF(A1213="","",Софинансирование!$A$8),0)</f>
        <v/>
      </c>
      <c r="C1213" s="24">
        <f>IFERROR(B1213*(1+'Расчет пенсии'!$B$11)^((12*'Расчет пенсии'!$B$7-'Будущие взносы СФ'!A1213)/12),0)</f>
        <v>0</v>
      </c>
    </row>
    <row r="1214" spans="2:3" x14ac:dyDescent="0.25">
      <c r="B1214" s="11" t="str">
        <f>IFERROR(IF(A1214="","",Софинансирование!$A$8),0)</f>
        <v/>
      </c>
      <c r="C1214" s="24">
        <f>IFERROR(B1214*(1+'Расчет пенсии'!$B$11)^((12*'Расчет пенсии'!$B$7-'Будущие взносы СФ'!A1214)/12),0)</f>
        <v>0</v>
      </c>
    </row>
    <row r="1215" spans="2:3" x14ac:dyDescent="0.25">
      <c r="B1215" s="11" t="str">
        <f>IFERROR(IF(A1215="","",Софинансирование!$A$8),0)</f>
        <v/>
      </c>
      <c r="C1215" s="24">
        <f>IFERROR(B1215*(1+'Расчет пенсии'!$B$11)^((12*'Расчет пенсии'!$B$7-'Будущие взносы СФ'!A1215)/12),0)</f>
        <v>0</v>
      </c>
    </row>
    <row r="1216" spans="2:3" x14ac:dyDescent="0.25">
      <c r="B1216" s="11" t="str">
        <f>IFERROR(IF(A1216="","",Софинансирование!$A$8),0)</f>
        <v/>
      </c>
      <c r="C1216" s="24">
        <f>IFERROR(B1216*(1+'Расчет пенсии'!$B$11)^((12*'Расчет пенсии'!$B$7-'Будущие взносы СФ'!A1216)/12),0)</f>
        <v>0</v>
      </c>
    </row>
    <row r="1217" spans="2:3" x14ac:dyDescent="0.25">
      <c r="B1217" s="11" t="str">
        <f>IFERROR(IF(A1217="","",Софинансирование!$A$8),0)</f>
        <v/>
      </c>
      <c r="C1217" s="24">
        <f>IFERROR(B1217*(1+'Расчет пенсии'!$B$11)^((12*'Расчет пенсии'!$B$7-'Будущие взносы СФ'!A1217)/12),0)</f>
        <v>0</v>
      </c>
    </row>
    <row r="1218" spans="2:3" x14ac:dyDescent="0.25">
      <c r="B1218" s="11" t="str">
        <f>IFERROR(IF(A1218="","",Софинансирование!$A$8),0)</f>
        <v/>
      </c>
      <c r="C1218" s="24">
        <f>IFERROR(B1218*(1+'Расчет пенсии'!$B$11)^((12*'Расчет пенсии'!$B$7-'Будущие взносы СФ'!A1218)/12),0)</f>
        <v>0</v>
      </c>
    </row>
    <row r="1219" spans="2:3" x14ac:dyDescent="0.25">
      <c r="B1219" s="11" t="str">
        <f>IFERROR(IF(A1219="","",Софинансирование!$A$8),0)</f>
        <v/>
      </c>
      <c r="C1219" s="24">
        <f>IFERROR(B1219*(1+'Расчет пенсии'!$B$11)^((12*'Расчет пенсии'!$B$7-'Будущие взносы СФ'!A1219)/12),0)</f>
        <v>0</v>
      </c>
    </row>
    <row r="1220" spans="2:3" x14ac:dyDescent="0.25">
      <c r="B1220" s="11" t="str">
        <f>IFERROR(IF(A1220="","",Софинансирование!$A$8),0)</f>
        <v/>
      </c>
      <c r="C1220" s="24">
        <f>IFERROR(B1220*(1+'Расчет пенсии'!$B$11)^((12*'Расчет пенсии'!$B$7-'Будущие взносы СФ'!A1220)/12),0)</f>
        <v>0</v>
      </c>
    </row>
    <row r="1221" spans="2:3" x14ac:dyDescent="0.25">
      <c r="B1221" s="11" t="str">
        <f>IFERROR(IF(A1221="","",Софинансирование!$A$8),0)</f>
        <v/>
      </c>
      <c r="C1221" s="24">
        <f>IFERROR(B1221*(1+'Расчет пенсии'!$B$11)^((12*'Расчет пенсии'!$B$7-'Будущие взносы СФ'!A1221)/12),0)</f>
        <v>0</v>
      </c>
    </row>
    <row r="1222" spans="2:3" x14ac:dyDescent="0.25">
      <c r="B1222" s="11" t="str">
        <f>IFERROR(IF(A1222="","",Софинансирование!$A$8),0)</f>
        <v/>
      </c>
      <c r="C1222" s="24">
        <f>IFERROR(B1222*(1+'Расчет пенсии'!$B$11)^((12*'Расчет пенсии'!$B$7-'Будущие взносы СФ'!A1222)/12),0)</f>
        <v>0</v>
      </c>
    </row>
    <row r="1223" spans="2:3" x14ac:dyDescent="0.25">
      <c r="B1223" s="11" t="str">
        <f>IFERROR(IF(A1223="","",Софинансирование!$A$8),0)</f>
        <v/>
      </c>
      <c r="C1223" s="24">
        <f>IFERROR(B1223*(1+'Расчет пенсии'!$B$11)^((12*'Расчет пенсии'!$B$7-'Будущие взносы СФ'!A1223)/12),0)</f>
        <v>0</v>
      </c>
    </row>
    <row r="1224" spans="2:3" x14ac:dyDescent="0.25">
      <c r="B1224" s="11" t="str">
        <f>IFERROR(IF(A1224="","",Софинансирование!$A$8),0)</f>
        <v/>
      </c>
      <c r="C1224" s="24">
        <f>IFERROR(B1224*(1+'Расчет пенсии'!$B$11)^((12*'Расчет пенсии'!$B$7-'Будущие взносы СФ'!A1224)/12),0)</f>
        <v>0</v>
      </c>
    </row>
    <row r="1225" spans="2:3" x14ac:dyDescent="0.25">
      <c r="B1225" s="11" t="str">
        <f>IFERROR(IF(A1225="","",Софинансирование!$A$8),0)</f>
        <v/>
      </c>
      <c r="C1225" s="24">
        <f>IFERROR(B1225*(1+'Расчет пенсии'!$B$11)^((12*'Расчет пенсии'!$B$7-'Будущие взносы СФ'!A1225)/12),0)</f>
        <v>0</v>
      </c>
    </row>
    <row r="1226" spans="2:3" x14ac:dyDescent="0.25">
      <c r="B1226" s="11" t="str">
        <f>IFERROR(IF(A1226="","",Софинансирование!$A$8),0)</f>
        <v/>
      </c>
      <c r="C1226" s="24">
        <f>IFERROR(B1226*(1+'Расчет пенсии'!$B$11)^((12*'Расчет пенсии'!$B$7-'Будущие взносы СФ'!A1226)/12),0)</f>
        <v>0</v>
      </c>
    </row>
    <row r="1227" spans="2:3" x14ac:dyDescent="0.25">
      <c r="B1227" s="11" t="str">
        <f>IFERROR(IF(A1227="","",Софинансирование!$A$8),0)</f>
        <v/>
      </c>
      <c r="C1227" s="24">
        <f>IFERROR(B1227*(1+'Расчет пенсии'!$B$11)^((12*'Расчет пенсии'!$B$7-'Будущие взносы СФ'!A1227)/12),0)</f>
        <v>0</v>
      </c>
    </row>
    <row r="1228" spans="2:3" x14ac:dyDescent="0.25">
      <c r="B1228" s="11" t="str">
        <f>IFERROR(IF(A1228="","",Софинансирование!$A$8),0)</f>
        <v/>
      </c>
      <c r="C1228" s="24">
        <f>IFERROR(B1228*(1+'Расчет пенсии'!$B$11)^((12*'Расчет пенсии'!$B$7-'Будущие взносы СФ'!A1228)/12),0)</f>
        <v>0</v>
      </c>
    </row>
    <row r="1229" spans="2:3" x14ac:dyDescent="0.25">
      <c r="B1229" s="11" t="str">
        <f>IFERROR(IF(A1229="","",Софинансирование!$A$8),0)</f>
        <v/>
      </c>
      <c r="C1229" s="24">
        <f>IFERROR(B1229*(1+'Расчет пенсии'!$B$11)^((12*'Расчет пенсии'!$B$7-'Будущие взносы СФ'!A1229)/12),0)</f>
        <v>0</v>
      </c>
    </row>
    <row r="1230" spans="2:3" x14ac:dyDescent="0.25">
      <c r="B1230" s="11" t="str">
        <f>IFERROR(IF(A1230="","",Софинансирование!$A$8),0)</f>
        <v/>
      </c>
      <c r="C1230" s="24">
        <f>IFERROR(B1230*(1+'Расчет пенсии'!$B$11)^((12*'Расчет пенсии'!$B$7-'Будущие взносы СФ'!A1230)/12),0)</f>
        <v>0</v>
      </c>
    </row>
    <row r="1231" spans="2:3" x14ac:dyDescent="0.25">
      <c r="B1231" s="11" t="str">
        <f>IFERROR(IF(A1231="","",Софинансирование!$A$8),0)</f>
        <v/>
      </c>
      <c r="C1231" s="24">
        <f>IFERROR(B1231*(1+'Расчет пенсии'!$B$11)^((12*'Расчет пенсии'!$B$7-'Будущие взносы СФ'!A1231)/12),0)</f>
        <v>0</v>
      </c>
    </row>
    <row r="1232" spans="2:3" x14ac:dyDescent="0.25">
      <c r="B1232" s="11" t="str">
        <f>IFERROR(IF(A1232="","",Софинансирование!$A$8),0)</f>
        <v/>
      </c>
      <c r="C1232" s="24">
        <f>IFERROR(B1232*(1+'Расчет пенсии'!$B$11)^((12*'Расчет пенсии'!$B$7-'Будущие взносы СФ'!A1232)/12),0)</f>
        <v>0</v>
      </c>
    </row>
    <row r="1233" spans="2:3" x14ac:dyDescent="0.25">
      <c r="B1233" s="11" t="str">
        <f>IFERROR(IF(A1233="","",Софинансирование!$A$8),0)</f>
        <v/>
      </c>
      <c r="C1233" s="24">
        <f>IFERROR(B1233*(1+'Расчет пенсии'!$B$11)^((12*'Расчет пенсии'!$B$7-'Будущие взносы СФ'!A1233)/12),0)</f>
        <v>0</v>
      </c>
    </row>
    <row r="1234" spans="2:3" x14ac:dyDescent="0.25">
      <c r="B1234" s="11" t="str">
        <f>IFERROR(IF(A1234="","",Софинансирование!$A$8),0)</f>
        <v/>
      </c>
      <c r="C1234" s="24">
        <f>IFERROR(B1234*(1+'Расчет пенсии'!$B$11)^((12*'Расчет пенсии'!$B$7-'Будущие взносы СФ'!A1234)/12),0)</f>
        <v>0</v>
      </c>
    </row>
    <row r="1235" spans="2:3" x14ac:dyDescent="0.25">
      <c r="B1235" s="11" t="str">
        <f>IFERROR(IF(A1235="","",Софинансирование!$A$8),0)</f>
        <v/>
      </c>
      <c r="C1235" s="24">
        <f>IFERROR(B1235*(1+'Расчет пенсии'!$B$11)^((12*'Расчет пенсии'!$B$7-'Будущие взносы СФ'!A1235)/12),0)</f>
        <v>0</v>
      </c>
    </row>
    <row r="1236" spans="2:3" x14ac:dyDescent="0.25">
      <c r="B1236" s="11" t="str">
        <f>IFERROR(IF(A1236="","",Софинансирование!$A$8),0)</f>
        <v/>
      </c>
      <c r="C1236" s="24">
        <f>IFERROR(B1236*(1+'Расчет пенсии'!$B$11)^((12*'Расчет пенсии'!$B$7-'Будущие взносы СФ'!A1236)/12),0)</f>
        <v>0</v>
      </c>
    </row>
    <row r="1237" spans="2:3" x14ac:dyDescent="0.25">
      <c r="B1237" s="11" t="str">
        <f>IFERROR(IF(A1237="","",Софинансирование!$A$8),0)</f>
        <v/>
      </c>
      <c r="C1237" s="24">
        <f>IFERROR(B1237*(1+'Расчет пенсии'!$B$11)^((12*'Расчет пенсии'!$B$7-'Будущие взносы СФ'!A1237)/12),0)</f>
        <v>0</v>
      </c>
    </row>
    <row r="1238" spans="2:3" x14ac:dyDescent="0.25">
      <c r="B1238" s="11" t="str">
        <f>IFERROR(IF(A1238="","",Софинансирование!$A$8),0)</f>
        <v/>
      </c>
      <c r="C1238" s="24">
        <f>IFERROR(B1238*(1+'Расчет пенсии'!$B$11)^((12*'Расчет пенсии'!$B$7-'Будущие взносы СФ'!A1238)/12),0)</f>
        <v>0</v>
      </c>
    </row>
    <row r="1239" spans="2:3" x14ac:dyDescent="0.25">
      <c r="B1239" s="11" t="str">
        <f>IFERROR(IF(A1239="","",Софинансирование!$A$8),0)</f>
        <v/>
      </c>
      <c r="C1239" s="24">
        <f>IFERROR(B1239*(1+'Расчет пенсии'!$B$11)^((12*'Расчет пенсии'!$B$7-'Будущие взносы СФ'!A1239)/12),0)</f>
        <v>0</v>
      </c>
    </row>
    <row r="1240" spans="2:3" x14ac:dyDescent="0.25">
      <c r="B1240" s="11" t="str">
        <f>IFERROR(IF(A1240="","",Софинансирование!$A$8),0)</f>
        <v/>
      </c>
      <c r="C1240" s="24">
        <f>IFERROR(B1240*(1+'Расчет пенсии'!$B$11)^((12*'Расчет пенсии'!$B$7-'Будущие взносы СФ'!A1240)/12),0)</f>
        <v>0</v>
      </c>
    </row>
    <row r="1241" spans="2:3" x14ac:dyDescent="0.25">
      <c r="B1241" s="11" t="str">
        <f>IFERROR(IF(A1241="","",Софинансирование!$A$8),0)</f>
        <v/>
      </c>
      <c r="C1241" s="24">
        <f>IFERROR(B1241*(1+'Расчет пенсии'!$B$11)^((12*'Расчет пенсии'!$B$7-'Будущие взносы СФ'!A1241)/12),0)</f>
        <v>0</v>
      </c>
    </row>
    <row r="1242" spans="2:3" x14ac:dyDescent="0.25">
      <c r="B1242" s="11" t="str">
        <f>IFERROR(IF(A1242="","",Софинансирование!$A$8),0)</f>
        <v/>
      </c>
      <c r="C1242" s="24">
        <f>IFERROR(B1242*(1+'Расчет пенсии'!$B$11)^((12*'Расчет пенсии'!$B$7-'Будущие взносы СФ'!A1242)/12),0)</f>
        <v>0</v>
      </c>
    </row>
    <row r="1243" spans="2:3" x14ac:dyDescent="0.25">
      <c r="B1243" s="11" t="str">
        <f>IFERROR(IF(A1243="","",Софинансирование!$A$8),0)</f>
        <v/>
      </c>
      <c r="C1243" s="24">
        <f>IFERROR(B1243*(1+'Расчет пенсии'!$B$11)^((12*'Расчет пенсии'!$B$7-'Будущие взносы СФ'!A1243)/12),0)</f>
        <v>0</v>
      </c>
    </row>
    <row r="1244" spans="2:3" x14ac:dyDescent="0.25">
      <c r="B1244" s="11" t="str">
        <f>IFERROR(IF(A1244="","",Софинансирование!$A$8),0)</f>
        <v/>
      </c>
      <c r="C1244" s="24">
        <f>IFERROR(B1244*(1+'Расчет пенсии'!$B$11)^((12*'Расчет пенсии'!$B$7-'Будущие взносы СФ'!A1244)/12),0)</f>
        <v>0</v>
      </c>
    </row>
    <row r="1245" spans="2:3" x14ac:dyDescent="0.25">
      <c r="B1245" s="11" t="str">
        <f>IFERROR(IF(A1245="","",Софинансирование!$A$8),0)</f>
        <v/>
      </c>
      <c r="C1245" s="24">
        <f>IFERROR(B1245*(1+'Расчет пенсии'!$B$11)^((12*'Расчет пенсии'!$B$7-'Будущие взносы СФ'!A1245)/12),0)</f>
        <v>0</v>
      </c>
    </row>
    <row r="1246" spans="2:3" x14ac:dyDescent="0.25">
      <c r="B1246" s="11" t="str">
        <f>IFERROR(IF(A1246="","",Софинансирование!$A$8),0)</f>
        <v/>
      </c>
      <c r="C1246" s="24">
        <f>IFERROR(B1246*(1+'Расчет пенсии'!$B$11)^((12*'Расчет пенсии'!$B$7-'Будущие взносы СФ'!A1246)/12),0)</f>
        <v>0</v>
      </c>
    </row>
    <row r="1247" spans="2:3" x14ac:dyDescent="0.25">
      <c r="B1247" s="11" t="str">
        <f>IFERROR(IF(A1247="","",Софинансирование!$A$8),0)</f>
        <v/>
      </c>
      <c r="C1247" s="24">
        <f>IFERROR(B1247*(1+'Расчет пенсии'!$B$11)^((12*'Расчет пенсии'!$B$7-'Будущие взносы СФ'!A1247)/12),0)</f>
        <v>0</v>
      </c>
    </row>
    <row r="1248" spans="2:3" x14ac:dyDescent="0.25">
      <c r="B1248" s="11" t="str">
        <f>IFERROR(IF(A1248="","",Софинансирование!$A$8),0)</f>
        <v/>
      </c>
      <c r="C1248" s="24">
        <f>IFERROR(B1248*(1+'Расчет пенсии'!$B$11)^((12*'Расчет пенсии'!$B$7-'Будущие взносы СФ'!A1248)/12),0)</f>
        <v>0</v>
      </c>
    </row>
    <row r="1249" spans="2:3" x14ac:dyDescent="0.25">
      <c r="B1249" s="11" t="str">
        <f>IFERROR(IF(A1249="","",Софинансирование!$A$8),0)</f>
        <v/>
      </c>
      <c r="C1249" s="24">
        <f>IFERROR(B1249*(1+'Расчет пенсии'!$B$11)^((12*'Расчет пенсии'!$B$7-'Будущие взносы СФ'!A1249)/12),0)</f>
        <v>0</v>
      </c>
    </row>
    <row r="1250" spans="2:3" x14ac:dyDescent="0.25">
      <c r="B1250" s="11" t="str">
        <f>IFERROR(IF(A1250="","",Софинансирование!$A$8),0)</f>
        <v/>
      </c>
      <c r="C1250" s="24">
        <f>IFERROR(B1250*(1+'Расчет пенсии'!$B$11)^((12*'Расчет пенсии'!$B$7-'Будущие взносы СФ'!A1250)/12),0)</f>
        <v>0</v>
      </c>
    </row>
    <row r="1251" spans="2:3" x14ac:dyDescent="0.25">
      <c r="B1251" s="11" t="str">
        <f>IFERROR(IF(A1251="","",Софинансирование!$A$8),0)</f>
        <v/>
      </c>
      <c r="C1251" s="24">
        <f>IFERROR(B1251*(1+'Расчет пенсии'!$B$11)^((12*'Расчет пенсии'!$B$7-'Будущие взносы СФ'!A1251)/12),0)</f>
        <v>0</v>
      </c>
    </row>
    <row r="1252" spans="2:3" x14ac:dyDescent="0.25">
      <c r="B1252" s="11" t="str">
        <f>IFERROR(IF(A1252="","",Софинансирование!$A$8),0)</f>
        <v/>
      </c>
      <c r="C1252" s="24">
        <f>IFERROR(B1252*(1+'Расчет пенсии'!$B$11)^((12*'Расчет пенсии'!$B$7-'Будущие взносы СФ'!A1252)/12),0)</f>
        <v>0</v>
      </c>
    </row>
    <row r="1253" spans="2:3" x14ac:dyDescent="0.25">
      <c r="B1253" s="11" t="str">
        <f>IFERROR(IF(A1253="","",Софинансирование!$A$8),0)</f>
        <v/>
      </c>
      <c r="C1253" s="24">
        <f>IFERROR(B1253*(1+'Расчет пенсии'!$B$11)^((12*'Расчет пенсии'!$B$7-'Будущие взносы СФ'!A1253)/12),0)</f>
        <v>0</v>
      </c>
    </row>
    <row r="1254" spans="2:3" x14ac:dyDescent="0.25">
      <c r="B1254" s="11" t="str">
        <f>IFERROR(IF(A1254="","",Софинансирование!$A$8),0)</f>
        <v/>
      </c>
      <c r="C1254" s="24">
        <f>IFERROR(B1254*(1+'Расчет пенсии'!$B$11)^((12*'Расчет пенсии'!$B$7-'Будущие взносы СФ'!A1254)/12),0)</f>
        <v>0</v>
      </c>
    </row>
    <row r="1255" spans="2:3" x14ac:dyDescent="0.25">
      <c r="B1255" s="11" t="str">
        <f>IFERROR(IF(A1255="","",Софинансирование!$A$8),0)</f>
        <v/>
      </c>
      <c r="C1255" s="24">
        <f>IFERROR(B1255*(1+'Расчет пенсии'!$B$11)^((12*'Расчет пенсии'!$B$7-'Будущие взносы СФ'!A1255)/12),0)</f>
        <v>0</v>
      </c>
    </row>
    <row r="1256" spans="2:3" x14ac:dyDescent="0.25">
      <c r="B1256" s="11" t="str">
        <f>IFERROR(IF(A1256="","",Софинансирование!$A$8),0)</f>
        <v/>
      </c>
      <c r="C1256" s="24">
        <f>IFERROR(B1256*(1+'Расчет пенсии'!$B$11)^((12*'Расчет пенсии'!$B$7-'Будущие взносы СФ'!A1256)/12),0)</f>
        <v>0</v>
      </c>
    </row>
    <row r="1257" spans="2:3" x14ac:dyDescent="0.25">
      <c r="B1257" s="11" t="str">
        <f>IFERROR(IF(A1257="","",Софинансирование!$A$8),0)</f>
        <v/>
      </c>
      <c r="C1257" s="24">
        <f>IFERROR(B1257*(1+'Расчет пенсии'!$B$11)^((12*'Расчет пенсии'!$B$7-'Будущие взносы СФ'!A1257)/12),0)</f>
        <v>0</v>
      </c>
    </row>
    <row r="1258" spans="2:3" x14ac:dyDescent="0.25">
      <c r="B1258" s="11" t="str">
        <f>IFERROR(IF(A1258="","",Софинансирование!$A$8),0)</f>
        <v/>
      </c>
      <c r="C1258" s="24">
        <f>IFERROR(B1258*(1+'Расчет пенсии'!$B$11)^((12*'Расчет пенсии'!$B$7-'Будущие взносы СФ'!A1258)/12),0)</f>
        <v>0</v>
      </c>
    </row>
    <row r="1259" spans="2:3" x14ac:dyDescent="0.25">
      <c r="B1259" s="11" t="str">
        <f>IFERROR(IF(A1259="","",Софинансирование!$A$8),0)</f>
        <v/>
      </c>
      <c r="C1259" s="24">
        <f>IFERROR(B1259*(1+'Расчет пенсии'!$B$11)^((12*'Расчет пенсии'!$B$7-'Будущие взносы СФ'!A1259)/12),0)</f>
        <v>0</v>
      </c>
    </row>
    <row r="1260" spans="2:3" x14ac:dyDescent="0.25">
      <c r="B1260" s="11" t="str">
        <f>IFERROR(IF(A1260="","",Софинансирование!$A$8),0)</f>
        <v/>
      </c>
      <c r="C1260" s="24">
        <f>IFERROR(B1260*(1+'Расчет пенсии'!$B$11)^((12*'Расчет пенсии'!$B$7-'Будущие взносы СФ'!A1260)/12),0)</f>
        <v>0</v>
      </c>
    </row>
    <row r="1261" spans="2:3" x14ac:dyDescent="0.25">
      <c r="B1261" s="11" t="str">
        <f>IFERROR(IF(A1261="","",Софинансирование!$A$8),0)</f>
        <v/>
      </c>
      <c r="C1261" s="24">
        <f>IFERROR(B1261*(1+'Расчет пенсии'!$B$11)^((12*'Расчет пенсии'!$B$7-'Будущие взносы СФ'!A1261)/12),0)</f>
        <v>0</v>
      </c>
    </row>
    <row r="1262" spans="2:3" x14ac:dyDescent="0.25">
      <c r="B1262" s="11" t="str">
        <f>IFERROR(IF(A1262="","",Софинансирование!$A$8),0)</f>
        <v/>
      </c>
      <c r="C1262" s="24">
        <f>IFERROR(B1262*(1+'Расчет пенсии'!$B$11)^((12*'Расчет пенсии'!$B$7-'Будущие взносы СФ'!A1262)/12),0)</f>
        <v>0</v>
      </c>
    </row>
    <row r="1263" spans="2:3" x14ac:dyDescent="0.25">
      <c r="B1263" s="11" t="str">
        <f>IFERROR(IF(A1263="","",Софинансирование!$A$8),0)</f>
        <v/>
      </c>
      <c r="C1263" s="24">
        <f>IFERROR(B1263*(1+'Расчет пенсии'!$B$11)^((12*'Расчет пенсии'!$B$7-'Будущие взносы СФ'!A1263)/12),0)</f>
        <v>0</v>
      </c>
    </row>
    <row r="1264" spans="2:3" x14ac:dyDescent="0.25">
      <c r="B1264" s="11" t="str">
        <f>IFERROR(IF(A1264="","",Софинансирование!$A$8),0)</f>
        <v/>
      </c>
      <c r="C1264" s="24">
        <f>IFERROR(B1264*(1+'Расчет пенсии'!$B$11)^((12*'Расчет пенсии'!$B$7-'Будущие взносы СФ'!A1264)/12),0)</f>
        <v>0</v>
      </c>
    </row>
    <row r="1265" spans="2:3" x14ac:dyDescent="0.25">
      <c r="B1265" s="11" t="str">
        <f>IFERROR(IF(A1265="","",Софинансирование!$A$8),0)</f>
        <v/>
      </c>
      <c r="C1265" s="24">
        <f>IFERROR(B1265*(1+'Расчет пенсии'!$B$11)^((12*'Расчет пенсии'!$B$7-'Будущие взносы СФ'!A1265)/12),0)</f>
        <v>0</v>
      </c>
    </row>
    <row r="1266" spans="2:3" x14ac:dyDescent="0.25">
      <c r="B1266" s="11" t="str">
        <f>IFERROR(IF(A1266="","",Софинансирование!$A$8),0)</f>
        <v/>
      </c>
      <c r="C1266" s="24">
        <f>IFERROR(B1266*(1+'Расчет пенсии'!$B$11)^((12*'Расчет пенсии'!$B$7-'Будущие взносы СФ'!A1266)/12),0)</f>
        <v>0</v>
      </c>
    </row>
    <row r="1267" spans="2:3" x14ac:dyDescent="0.25">
      <c r="B1267" s="11" t="str">
        <f>IFERROR(IF(A1267="","",Софинансирование!$A$8),0)</f>
        <v/>
      </c>
      <c r="C1267" s="24">
        <f>IFERROR(B1267*(1+'Расчет пенсии'!$B$11)^((12*'Расчет пенсии'!$B$7-'Будущие взносы СФ'!A1267)/12),0)</f>
        <v>0</v>
      </c>
    </row>
    <row r="1268" spans="2:3" x14ac:dyDescent="0.25">
      <c r="B1268" s="11" t="str">
        <f>IFERROR(IF(A1268="","",Софинансирование!$A$8),0)</f>
        <v/>
      </c>
      <c r="C1268" s="24">
        <f>IFERROR(B1268*(1+'Расчет пенсии'!$B$11)^((12*'Расчет пенсии'!$B$7-'Будущие взносы СФ'!A1268)/12),0)</f>
        <v>0</v>
      </c>
    </row>
    <row r="1269" spans="2:3" x14ac:dyDescent="0.25">
      <c r="B1269" s="11" t="str">
        <f>IFERROR(IF(A1269="","",Софинансирование!$A$8),0)</f>
        <v/>
      </c>
      <c r="C1269" s="24">
        <f>IFERROR(B1269*(1+'Расчет пенсии'!$B$11)^((12*'Расчет пенсии'!$B$7-'Будущие взносы СФ'!A1269)/12),0)</f>
        <v>0</v>
      </c>
    </row>
    <row r="1270" spans="2:3" x14ac:dyDescent="0.25">
      <c r="B1270" s="11" t="str">
        <f>IFERROR(IF(A1270="","",Софинансирование!$A$8),0)</f>
        <v/>
      </c>
      <c r="C1270" s="24">
        <f>IFERROR(B1270*(1+'Расчет пенсии'!$B$11)^((12*'Расчет пенсии'!$B$7-'Будущие взносы СФ'!A1270)/12),0)</f>
        <v>0</v>
      </c>
    </row>
    <row r="1271" spans="2:3" x14ac:dyDescent="0.25">
      <c r="B1271" s="11" t="str">
        <f>IFERROR(IF(A1271="","",Софинансирование!$A$8),0)</f>
        <v/>
      </c>
      <c r="C1271" s="24">
        <f>IFERROR(B1271*(1+'Расчет пенсии'!$B$11)^((12*'Расчет пенсии'!$B$7-'Будущие взносы СФ'!A1271)/12),0)</f>
        <v>0</v>
      </c>
    </row>
    <row r="1272" spans="2:3" x14ac:dyDescent="0.25">
      <c r="B1272" s="11" t="str">
        <f>IFERROR(IF(A1272="","",Софинансирование!$A$8),0)</f>
        <v/>
      </c>
      <c r="C1272" s="24">
        <f>IFERROR(B1272*(1+'Расчет пенсии'!$B$11)^((12*'Расчет пенсии'!$B$7-'Будущие взносы СФ'!A1272)/12),0)</f>
        <v>0</v>
      </c>
    </row>
    <row r="1273" spans="2:3" x14ac:dyDescent="0.25">
      <c r="B1273" s="11" t="str">
        <f>IFERROR(IF(A1273="","",Софинансирование!$A$8),0)</f>
        <v/>
      </c>
      <c r="C1273" s="24">
        <f>IFERROR(B1273*(1+'Расчет пенсии'!$B$11)^((12*'Расчет пенсии'!$B$7-'Будущие взносы СФ'!A1273)/12),0)</f>
        <v>0</v>
      </c>
    </row>
    <row r="1274" spans="2:3" x14ac:dyDescent="0.25">
      <c r="B1274" s="11" t="str">
        <f>IFERROR(IF(A1274="","",Софинансирование!$A$8),0)</f>
        <v/>
      </c>
      <c r="C1274" s="24">
        <f>IFERROR(B1274*(1+'Расчет пенсии'!$B$11)^((12*'Расчет пенсии'!$B$7-'Будущие взносы СФ'!A1274)/12),0)</f>
        <v>0</v>
      </c>
    </row>
    <row r="1275" spans="2:3" x14ac:dyDescent="0.25">
      <c r="B1275" s="11" t="str">
        <f>IFERROR(IF(A1275="","",Софинансирование!$A$8),0)</f>
        <v/>
      </c>
      <c r="C1275" s="24">
        <f>IFERROR(B1275*(1+'Расчет пенсии'!$B$11)^((12*'Расчет пенсии'!$B$7-'Будущие взносы СФ'!A1275)/12),0)</f>
        <v>0</v>
      </c>
    </row>
    <row r="1276" spans="2:3" x14ac:dyDescent="0.25">
      <c r="B1276" s="11" t="str">
        <f>IFERROR(IF(A1276="","",Софинансирование!$A$8),0)</f>
        <v/>
      </c>
      <c r="C1276" s="24">
        <f>IFERROR(B1276*(1+'Расчет пенсии'!$B$11)^((12*'Расчет пенсии'!$B$7-'Будущие взносы СФ'!A1276)/12),0)</f>
        <v>0</v>
      </c>
    </row>
    <row r="1277" spans="2:3" x14ac:dyDescent="0.25">
      <c r="B1277" s="11" t="str">
        <f>IFERROR(IF(A1277="","",Софинансирование!$A$8),0)</f>
        <v/>
      </c>
      <c r="C1277" s="24">
        <f>IFERROR(B1277*(1+'Расчет пенсии'!$B$11)^((12*'Расчет пенсии'!$B$7-'Будущие взносы СФ'!A1277)/12),0)</f>
        <v>0</v>
      </c>
    </row>
    <row r="1278" spans="2:3" x14ac:dyDescent="0.25">
      <c r="B1278" s="11" t="str">
        <f>IFERROR(IF(A1278="","",Софинансирование!$A$8),0)</f>
        <v/>
      </c>
      <c r="C1278" s="24">
        <f>IFERROR(B1278*(1+'Расчет пенсии'!$B$11)^((12*'Расчет пенсии'!$B$7-'Будущие взносы СФ'!A1278)/12),0)</f>
        <v>0</v>
      </c>
    </row>
    <row r="1279" spans="2:3" x14ac:dyDescent="0.25">
      <c r="B1279" s="11" t="str">
        <f>IFERROR(IF(A1279="","",Софинансирование!$A$8),0)</f>
        <v/>
      </c>
      <c r="C1279" s="24">
        <f>IFERROR(B1279*(1+'Расчет пенсии'!$B$11)^((12*'Расчет пенсии'!$B$7-'Будущие взносы СФ'!A1279)/12),0)</f>
        <v>0</v>
      </c>
    </row>
    <row r="1280" spans="2:3" x14ac:dyDescent="0.25">
      <c r="B1280" s="11" t="str">
        <f>IFERROR(IF(A1280="","",Софинансирование!$A$8),0)</f>
        <v/>
      </c>
      <c r="C1280" s="24">
        <f>IFERROR(B1280*(1+'Расчет пенсии'!$B$11)^((12*'Расчет пенсии'!$B$7-'Будущие взносы СФ'!A1280)/12),0)</f>
        <v>0</v>
      </c>
    </row>
    <row r="1281" spans="2:3" x14ac:dyDescent="0.25">
      <c r="B1281" s="11" t="str">
        <f>IFERROR(IF(A1281="","",Софинансирование!$A$8),0)</f>
        <v/>
      </c>
      <c r="C1281" s="24">
        <f>IFERROR(B1281*(1+'Расчет пенсии'!$B$11)^((12*'Расчет пенсии'!$B$7-'Будущие взносы СФ'!A1281)/12),0)</f>
        <v>0</v>
      </c>
    </row>
    <row r="1282" spans="2:3" x14ac:dyDescent="0.25">
      <c r="B1282" s="11" t="str">
        <f>IFERROR(IF(A1282="","",Софинансирование!$A$8),0)</f>
        <v/>
      </c>
      <c r="C1282" s="24">
        <f>IFERROR(B1282*(1+'Расчет пенсии'!$B$11)^((12*'Расчет пенсии'!$B$7-'Будущие взносы СФ'!A1282)/12),0)</f>
        <v>0</v>
      </c>
    </row>
    <row r="1283" spans="2:3" x14ac:dyDescent="0.25">
      <c r="B1283" s="11" t="str">
        <f>IFERROR(IF(A1283="","",Софинансирование!$A$8),0)</f>
        <v/>
      </c>
      <c r="C1283" s="24">
        <f>IFERROR(B1283*(1+'Расчет пенсии'!$B$11)^((12*'Расчет пенсии'!$B$7-'Будущие взносы СФ'!A1283)/12),0)</f>
        <v>0</v>
      </c>
    </row>
    <row r="1284" spans="2:3" x14ac:dyDescent="0.25">
      <c r="B1284" s="11" t="str">
        <f>IFERROR(IF(A1284="","",Софинансирование!$A$8),0)</f>
        <v/>
      </c>
      <c r="C1284" s="24">
        <f>IFERROR(B1284*(1+'Расчет пенсии'!$B$11)^((12*'Расчет пенсии'!$B$7-'Будущие взносы СФ'!A1284)/12),0)</f>
        <v>0</v>
      </c>
    </row>
    <row r="1285" spans="2:3" x14ac:dyDescent="0.25">
      <c r="B1285" s="11" t="str">
        <f>IFERROR(IF(A1285="","",Софинансирование!$A$8),0)</f>
        <v/>
      </c>
      <c r="C1285" s="24">
        <f>IFERROR(B1285*(1+'Расчет пенсии'!$B$11)^((12*'Расчет пенсии'!$B$7-'Будущие взносы СФ'!A1285)/12),0)</f>
        <v>0</v>
      </c>
    </row>
    <row r="1286" spans="2:3" x14ac:dyDescent="0.25">
      <c r="B1286" s="11" t="str">
        <f>IFERROR(IF(A1286="","",Софинансирование!$A$8),0)</f>
        <v/>
      </c>
      <c r="C1286" s="24">
        <f>IFERROR(B1286*(1+'Расчет пенсии'!$B$11)^((12*'Расчет пенсии'!$B$7-'Будущие взносы СФ'!A1286)/12),0)</f>
        <v>0</v>
      </c>
    </row>
    <row r="1287" spans="2:3" x14ac:dyDescent="0.25">
      <c r="B1287" s="11" t="str">
        <f>IFERROR(IF(A1287="","",Софинансирование!$A$8),0)</f>
        <v/>
      </c>
      <c r="C1287" s="24">
        <f>IFERROR(B1287*(1+'Расчет пенсии'!$B$11)^((12*'Расчет пенсии'!$B$7-'Будущие взносы СФ'!A1287)/12),0)</f>
        <v>0</v>
      </c>
    </row>
    <row r="1288" spans="2:3" x14ac:dyDescent="0.25">
      <c r="B1288" s="11" t="str">
        <f>IFERROR(IF(A1288="","",Софинансирование!$A$8),0)</f>
        <v/>
      </c>
      <c r="C1288" s="24">
        <f>IFERROR(B1288*(1+'Расчет пенсии'!$B$11)^((12*'Расчет пенсии'!$B$7-'Будущие взносы СФ'!A1288)/12),0)</f>
        <v>0</v>
      </c>
    </row>
    <row r="1289" spans="2:3" x14ac:dyDescent="0.25">
      <c r="B1289" s="11" t="str">
        <f>IFERROR(IF(A1289="","",Софинансирование!$A$8),0)</f>
        <v/>
      </c>
      <c r="C1289" s="24">
        <f>IFERROR(B1289*(1+'Расчет пенсии'!$B$11)^((12*'Расчет пенсии'!$B$7-'Будущие взносы СФ'!A1289)/12),0)</f>
        <v>0</v>
      </c>
    </row>
    <row r="1290" spans="2:3" x14ac:dyDescent="0.25">
      <c r="B1290" s="11" t="str">
        <f>IFERROR(IF(A1290="","",Софинансирование!$A$8),0)</f>
        <v/>
      </c>
      <c r="C1290" s="24">
        <f>IFERROR(B1290*(1+'Расчет пенсии'!$B$11)^((12*'Расчет пенсии'!$B$7-'Будущие взносы СФ'!A1290)/12),0)</f>
        <v>0</v>
      </c>
    </row>
    <row r="1291" spans="2:3" x14ac:dyDescent="0.25">
      <c r="B1291" s="11" t="str">
        <f>IFERROR(IF(A1291="","",Софинансирование!$A$8),0)</f>
        <v/>
      </c>
      <c r="C1291" s="24">
        <f>IFERROR(B1291*(1+'Расчет пенсии'!$B$11)^((12*'Расчет пенсии'!$B$7-'Будущие взносы СФ'!A1291)/12),0)</f>
        <v>0</v>
      </c>
    </row>
    <row r="1292" spans="2:3" x14ac:dyDescent="0.25">
      <c r="B1292" s="11" t="str">
        <f>IFERROR(IF(A1292="","",Софинансирование!$A$8),0)</f>
        <v/>
      </c>
      <c r="C1292" s="24">
        <f>IFERROR(B1292*(1+'Расчет пенсии'!$B$11)^((12*'Расчет пенсии'!$B$7-'Будущие взносы СФ'!A1292)/12),0)</f>
        <v>0</v>
      </c>
    </row>
    <row r="1293" spans="2:3" x14ac:dyDescent="0.25">
      <c r="B1293" s="11" t="str">
        <f>IFERROR(IF(A1293="","",Софинансирование!$A$8),0)</f>
        <v/>
      </c>
      <c r="C1293" s="24">
        <f>IFERROR(B1293*(1+'Расчет пенсии'!$B$11)^((12*'Расчет пенсии'!$B$7-'Будущие взносы СФ'!A1293)/12),0)</f>
        <v>0</v>
      </c>
    </row>
    <row r="1294" spans="2:3" x14ac:dyDescent="0.25">
      <c r="B1294" s="11" t="str">
        <f>IFERROR(IF(A1294="","",Софинансирование!$A$8),0)</f>
        <v/>
      </c>
      <c r="C1294" s="24">
        <f>IFERROR(B1294*(1+'Расчет пенсии'!$B$11)^((12*'Расчет пенсии'!$B$7-'Будущие взносы СФ'!A1294)/12),0)</f>
        <v>0</v>
      </c>
    </row>
    <row r="1295" spans="2:3" x14ac:dyDescent="0.25">
      <c r="B1295" s="11" t="str">
        <f>IFERROR(IF(A1295="","",Софинансирование!$A$8),0)</f>
        <v/>
      </c>
      <c r="C1295" s="24">
        <f>IFERROR(B1295*(1+'Расчет пенсии'!$B$11)^((12*'Расчет пенсии'!$B$7-'Будущие взносы СФ'!A1295)/12),0)</f>
        <v>0</v>
      </c>
    </row>
    <row r="1296" spans="2:3" x14ac:dyDescent="0.25">
      <c r="B1296" s="11" t="str">
        <f>IFERROR(IF(A1296="","",Софинансирование!$A$8),0)</f>
        <v/>
      </c>
      <c r="C1296" s="24">
        <f>IFERROR(B1296*(1+'Расчет пенсии'!$B$11)^((12*'Расчет пенсии'!$B$7-'Будущие взносы СФ'!A1296)/12),0)</f>
        <v>0</v>
      </c>
    </row>
    <row r="1297" spans="2:3" x14ac:dyDescent="0.25">
      <c r="B1297" s="11" t="str">
        <f>IFERROR(IF(A1297="","",Софинансирование!$A$8),0)</f>
        <v/>
      </c>
      <c r="C1297" s="24">
        <f>IFERROR(B1297*(1+'Расчет пенсии'!$B$11)^((12*'Расчет пенсии'!$B$7-'Будущие взносы СФ'!A1297)/12),0)</f>
        <v>0</v>
      </c>
    </row>
    <row r="1298" spans="2:3" x14ac:dyDescent="0.25">
      <c r="B1298" s="11" t="str">
        <f>IFERROR(IF(A1298="","",Софинансирование!$A$8),0)</f>
        <v/>
      </c>
      <c r="C1298" s="24">
        <f>IFERROR(B1298*(1+'Расчет пенсии'!$B$11)^((12*'Расчет пенсии'!$B$7-'Будущие взносы СФ'!A1298)/12),0)</f>
        <v>0</v>
      </c>
    </row>
    <row r="1299" spans="2:3" x14ac:dyDescent="0.25">
      <c r="B1299" s="11" t="str">
        <f>IFERROR(IF(A1299="","",Софинансирование!$A$8),0)</f>
        <v/>
      </c>
      <c r="C1299" s="24">
        <f>IFERROR(B1299*(1+'Расчет пенсии'!$B$11)^((12*'Расчет пенсии'!$B$7-'Будущие взносы СФ'!A1299)/12),0)</f>
        <v>0</v>
      </c>
    </row>
    <row r="1300" spans="2:3" x14ac:dyDescent="0.25">
      <c r="B1300" s="11" t="str">
        <f>IFERROR(IF(A1300="","",Софинансирование!$A$8),0)</f>
        <v/>
      </c>
      <c r="C1300" s="24">
        <f>IFERROR(B1300*(1+'Расчет пенсии'!$B$11)^((12*'Расчет пенсии'!$B$7-'Будущие взносы СФ'!A1300)/12),0)</f>
        <v>0</v>
      </c>
    </row>
    <row r="1301" spans="2:3" x14ac:dyDescent="0.25">
      <c r="B1301" s="11" t="str">
        <f>IFERROR(IF(A1301="","",Софинансирование!$A$8),0)</f>
        <v/>
      </c>
      <c r="C1301" s="24">
        <f>IFERROR(B1301*(1+'Расчет пенсии'!$B$11)^((12*'Расчет пенсии'!$B$7-'Будущие взносы СФ'!A1301)/12),0)</f>
        <v>0</v>
      </c>
    </row>
    <row r="1302" spans="2:3" x14ac:dyDescent="0.25">
      <c r="B1302" s="11" t="str">
        <f>IFERROR(IF(A1302="","",Софинансирование!$A$8),0)</f>
        <v/>
      </c>
      <c r="C1302" s="24">
        <f>IFERROR(B1302*(1+'Расчет пенсии'!$B$11)^((12*'Расчет пенсии'!$B$7-'Будущие взносы СФ'!A1302)/12),0)</f>
        <v>0</v>
      </c>
    </row>
    <row r="1303" spans="2:3" x14ac:dyDescent="0.25">
      <c r="B1303" s="11" t="str">
        <f>IFERROR(IF(A1303="","",Софинансирование!$A$8),0)</f>
        <v/>
      </c>
      <c r="C1303" s="24">
        <f>IFERROR(B1303*(1+'Расчет пенсии'!$B$11)^((12*'Расчет пенсии'!$B$7-'Будущие взносы СФ'!A1303)/12),0)</f>
        <v>0</v>
      </c>
    </row>
    <row r="1304" spans="2:3" x14ac:dyDescent="0.25">
      <c r="B1304" s="11" t="str">
        <f>IFERROR(IF(A1304="","",Софинансирование!$A$8),0)</f>
        <v/>
      </c>
      <c r="C1304" s="24">
        <f>IFERROR(B1304*(1+'Расчет пенсии'!$B$11)^((12*'Расчет пенсии'!$B$7-'Будущие взносы СФ'!A1304)/12),0)</f>
        <v>0</v>
      </c>
    </row>
    <row r="1305" spans="2:3" x14ac:dyDescent="0.25">
      <c r="B1305" s="11" t="str">
        <f>IFERROR(IF(A1305="","",Софинансирование!$A$8),0)</f>
        <v/>
      </c>
      <c r="C1305" s="24">
        <f>IFERROR(B1305*(1+'Расчет пенсии'!$B$11)^((12*'Расчет пенсии'!$B$7-'Будущие взносы СФ'!A1305)/12),0)</f>
        <v>0</v>
      </c>
    </row>
    <row r="1306" spans="2:3" x14ac:dyDescent="0.25">
      <c r="B1306" s="11" t="str">
        <f>IFERROR(IF(A1306="","",Софинансирование!$A$8),0)</f>
        <v/>
      </c>
      <c r="C1306" s="24">
        <f>IFERROR(B1306*(1+'Расчет пенсии'!$B$11)^((12*'Расчет пенсии'!$B$7-'Будущие взносы СФ'!A1306)/12),0)</f>
        <v>0</v>
      </c>
    </row>
    <row r="1307" spans="2:3" x14ac:dyDescent="0.25">
      <c r="B1307" s="11" t="str">
        <f>IFERROR(IF(A1307="","",Софинансирование!$A$8),0)</f>
        <v/>
      </c>
      <c r="C1307" s="24">
        <f>IFERROR(B1307*(1+'Расчет пенсии'!$B$11)^((12*'Расчет пенсии'!$B$7-'Будущие взносы СФ'!A1307)/12),0)</f>
        <v>0</v>
      </c>
    </row>
    <row r="1308" spans="2:3" x14ac:dyDescent="0.25">
      <c r="B1308" s="11" t="str">
        <f>IFERROR(IF(A1308="","",Софинансирование!$A$8),0)</f>
        <v/>
      </c>
      <c r="C1308" s="24">
        <f>IFERROR(B1308*(1+'Расчет пенсии'!$B$11)^((12*'Расчет пенсии'!$B$7-'Будущие взносы СФ'!A1308)/12),0)</f>
        <v>0</v>
      </c>
    </row>
    <row r="1309" spans="2:3" x14ac:dyDescent="0.25">
      <c r="B1309" s="11" t="str">
        <f>IFERROR(IF(A1309="","",Софинансирование!$A$8),0)</f>
        <v/>
      </c>
      <c r="C1309" s="24">
        <f>IFERROR(B1309*(1+'Расчет пенсии'!$B$11)^((12*'Расчет пенсии'!$B$7-'Будущие взносы СФ'!A1309)/12),0)</f>
        <v>0</v>
      </c>
    </row>
    <row r="1310" spans="2:3" x14ac:dyDescent="0.25">
      <c r="B1310" s="11" t="str">
        <f>IFERROR(IF(A1310="","",Софинансирование!$A$8),0)</f>
        <v/>
      </c>
      <c r="C1310" s="24">
        <f>IFERROR(B1310*(1+'Расчет пенсии'!$B$11)^((12*'Расчет пенсии'!$B$7-'Будущие взносы СФ'!A1310)/12),0)</f>
        <v>0</v>
      </c>
    </row>
    <row r="1311" spans="2:3" x14ac:dyDescent="0.25">
      <c r="B1311" s="11" t="str">
        <f>IFERROR(IF(A1311="","",Софинансирование!$A$8),0)</f>
        <v/>
      </c>
      <c r="C1311" s="24">
        <f>IFERROR(B1311*(1+'Расчет пенсии'!$B$11)^((12*'Расчет пенсии'!$B$7-'Будущие взносы СФ'!A1311)/12),0)</f>
        <v>0</v>
      </c>
    </row>
    <row r="1312" spans="2:3" x14ac:dyDescent="0.25">
      <c r="B1312" s="11" t="str">
        <f>IFERROR(IF(A1312="","",Софинансирование!$A$8),0)</f>
        <v/>
      </c>
      <c r="C1312" s="24">
        <f>IFERROR(B1312*(1+'Расчет пенсии'!$B$11)^((12*'Расчет пенсии'!$B$7-'Будущие взносы СФ'!A1312)/12),0)</f>
        <v>0</v>
      </c>
    </row>
    <row r="1313" spans="2:3" x14ac:dyDescent="0.25">
      <c r="B1313" s="11" t="str">
        <f>IFERROR(IF(A1313="","",Софинансирование!$A$8),0)</f>
        <v/>
      </c>
      <c r="C1313" s="24">
        <f>IFERROR(B1313*(1+'Расчет пенсии'!$B$11)^((12*'Расчет пенсии'!$B$7-'Будущие взносы СФ'!A1313)/12),0)</f>
        <v>0</v>
      </c>
    </row>
    <row r="1314" spans="2:3" x14ac:dyDescent="0.25">
      <c r="B1314" s="11" t="str">
        <f>IFERROR(IF(A1314="","",Софинансирование!$A$8),0)</f>
        <v/>
      </c>
      <c r="C1314" s="24">
        <f>IFERROR(B1314*(1+'Расчет пенсии'!$B$11)^((12*'Расчет пенсии'!$B$7-'Будущие взносы СФ'!A1314)/12),0)</f>
        <v>0</v>
      </c>
    </row>
    <row r="1315" spans="2:3" x14ac:dyDescent="0.25">
      <c r="B1315" s="11" t="str">
        <f>IFERROR(IF(A1315="","",Софинансирование!$A$8),0)</f>
        <v/>
      </c>
      <c r="C1315" s="24">
        <f>IFERROR(B1315*(1+'Расчет пенсии'!$B$11)^((12*'Расчет пенсии'!$B$7-'Будущие взносы СФ'!A1315)/12),0)</f>
        <v>0</v>
      </c>
    </row>
    <row r="1316" spans="2:3" x14ac:dyDescent="0.25">
      <c r="B1316" s="11" t="str">
        <f>IFERROR(IF(A1316="","",Софинансирование!$A$8),0)</f>
        <v/>
      </c>
      <c r="C1316" s="24">
        <f>IFERROR(B1316*(1+'Расчет пенсии'!$B$11)^((12*'Расчет пенсии'!$B$7-'Будущие взносы СФ'!A1316)/12),0)</f>
        <v>0</v>
      </c>
    </row>
    <row r="1317" spans="2:3" x14ac:dyDescent="0.25">
      <c r="B1317" s="11" t="str">
        <f>IFERROR(IF(A1317="","",Софинансирование!$A$8),0)</f>
        <v/>
      </c>
      <c r="C1317" s="24">
        <f>IFERROR(B1317*(1+'Расчет пенсии'!$B$11)^((12*'Расчет пенсии'!$B$7-'Будущие взносы СФ'!A1317)/12),0)</f>
        <v>0</v>
      </c>
    </row>
    <row r="1318" spans="2:3" x14ac:dyDescent="0.25">
      <c r="B1318" s="11" t="str">
        <f>IFERROR(IF(A1318="","",Софинансирование!$A$8),0)</f>
        <v/>
      </c>
      <c r="C1318" s="24">
        <f>IFERROR(B1318*(1+'Расчет пенсии'!$B$11)^((12*'Расчет пенсии'!$B$7-'Будущие взносы СФ'!A1318)/12),0)</f>
        <v>0</v>
      </c>
    </row>
    <row r="1319" spans="2:3" x14ac:dyDescent="0.25">
      <c r="B1319" s="11" t="str">
        <f>IFERROR(IF(A1319="","",Софинансирование!$A$8),0)</f>
        <v/>
      </c>
      <c r="C1319" s="24">
        <f>IFERROR(B1319*(1+'Расчет пенсии'!$B$11)^((12*'Расчет пенсии'!$B$7-'Будущие взносы СФ'!A1319)/12),0)</f>
        <v>0</v>
      </c>
    </row>
    <row r="1320" spans="2:3" x14ac:dyDescent="0.25">
      <c r="B1320" s="11" t="str">
        <f>IFERROR(IF(A1320="","",Софинансирование!$A$8),0)</f>
        <v/>
      </c>
      <c r="C1320" s="24">
        <f>IFERROR(B1320*(1+'Расчет пенсии'!$B$11)^((12*'Расчет пенсии'!$B$7-'Будущие взносы СФ'!A1320)/12),0)</f>
        <v>0</v>
      </c>
    </row>
    <row r="1321" spans="2:3" x14ac:dyDescent="0.25">
      <c r="B1321" s="11" t="str">
        <f>IFERROR(IF(A1321="","",Софинансирование!$A$8),0)</f>
        <v/>
      </c>
      <c r="C1321" s="24">
        <f>IFERROR(B1321*(1+'Расчет пенсии'!$B$11)^((12*'Расчет пенсии'!$B$7-'Будущие взносы СФ'!A1321)/12),0)</f>
        <v>0</v>
      </c>
    </row>
    <row r="1322" spans="2:3" x14ac:dyDescent="0.25">
      <c r="B1322" s="11" t="str">
        <f>IFERROR(IF(A1322="","",Софинансирование!$A$8),0)</f>
        <v/>
      </c>
      <c r="C1322" s="24">
        <f>IFERROR(B1322*(1+'Расчет пенсии'!$B$11)^((12*'Расчет пенсии'!$B$7-'Будущие взносы СФ'!A1322)/12),0)</f>
        <v>0</v>
      </c>
    </row>
    <row r="1323" spans="2:3" x14ac:dyDescent="0.25">
      <c r="B1323" s="11" t="str">
        <f>IFERROR(IF(A1323="","",Софинансирование!$A$8),0)</f>
        <v/>
      </c>
      <c r="C1323" s="24">
        <f>IFERROR(B1323*(1+'Расчет пенсии'!$B$11)^((12*'Расчет пенсии'!$B$7-'Будущие взносы СФ'!A1323)/12),0)</f>
        <v>0</v>
      </c>
    </row>
    <row r="1324" spans="2:3" x14ac:dyDescent="0.25">
      <c r="B1324" s="11" t="str">
        <f>IFERROR(IF(A1324="","",Софинансирование!$A$8),0)</f>
        <v/>
      </c>
      <c r="C1324" s="24">
        <f>IFERROR(B1324*(1+'Расчет пенсии'!$B$11)^((12*'Расчет пенсии'!$B$7-'Будущие взносы СФ'!A1324)/12),0)</f>
        <v>0</v>
      </c>
    </row>
    <row r="1325" spans="2:3" x14ac:dyDescent="0.25">
      <c r="B1325" s="11" t="str">
        <f>IFERROR(IF(A1325="","",Софинансирование!$A$8),0)</f>
        <v/>
      </c>
      <c r="C1325" s="24">
        <f>IFERROR(B1325*(1+'Расчет пенсии'!$B$11)^((12*'Расчет пенсии'!$B$7-'Будущие взносы СФ'!A1325)/12),0)</f>
        <v>0</v>
      </c>
    </row>
    <row r="1326" spans="2:3" x14ac:dyDescent="0.25">
      <c r="B1326" s="11" t="str">
        <f>IFERROR(IF(A1326="","",Софинансирование!$A$8),0)</f>
        <v/>
      </c>
      <c r="C1326" s="24">
        <f>IFERROR(B1326*(1+'Расчет пенсии'!$B$11)^((12*'Расчет пенсии'!$B$7-'Будущие взносы СФ'!A1326)/12),0)</f>
        <v>0</v>
      </c>
    </row>
    <row r="1327" spans="2:3" x14ac:dyDescent="0.25">
      <c r="B1327" s="11" t="str">
        <f>IFERROR(IF(A1327="","",Софинансирование!$A$8),0)</f>
        <v/>
      </c>
      <c r="C1327" s="24">
        <f>IFERROR(B1327*(1+'Расчет пенсии'!$B$11)^((12*'Расчет пенсии'!$B$7-'Будущие взносы СФ'!A1327)/12),0)</f>
        <v>0</v>
      </c>
    </row>
    <row r="1328" spans="2:3" x14ac:dyDescent="0.25">
      <c r="B1328" s="11" t="str">
        <f>IFERROR(IF(A1328="","",Софинансирование!$A$8),0)</f>
        <v/>
      </c>
      <c r="C1328" s="24">
        <f>IFERROR(B1328*(1+'Расчет пенсии'!$B$11)^((12*'Расчет пенсии'!$B$7-'Будущие взносы СФ'!A1328)/12),0)</f>
        <v>0</v>
      </c>
    </row>
    <row r="1329" spans="2:3" x14ac:dyDescent="0.25">
      <c r="B1329" s="11" t="str">
        <f>IFERROR(IF(A1329="","",Софинансирование!$A$8),0)</f>
        <v/>
      </c>
      <c r="C1329" s="24">
        <f>IFERROR(B1329*(1+'Расчет пенсии'!$B$11)^((12*'Расчет пенсии'!$B$7-'Будущие взносы СФ'!A1329)/12),0)</f>
        <v>0</v>
      </c>
    </row>
    <row r="1330" spans="2:3" x14ac:dyDescent="0.25">
      <c r="B1330" s="11" t="str">
        <f>IFERROR(IF(A1330="","",Софинансирование!$A$8),0)</f>
        <v/>
      </c>
      <c r="C1330" s="24">
        <f>IFERROR(B1330*(1+'Расчет пенсии'!$B$11)^((12*'Расчет пенсии'!$B$7-'Будущие взносы СФ'!A1330)/12),0)</f>
        <v>0</v>
      </c>
    </row>
    <row r="1331" spans="2:3" x14ac:dyDescent="0.25">
      <c r="B1331" s="11" t="str">
        <f>IFERROR(IF(A1331="","",Софинансирование!$A$8),0)</f>
        <v/>
      </c>
      <c r="C1331" s="24">
        <f>IFERROR(B1331*(1+'Расчет пенсии'!$B$11)^((12*'Расчет пенсии'!$B$7-'Будущие взносы СФ'!A1331)/12),0)</f>
        <v>0</v>
      </c>
    </row>
    <row r="1332" spans="2:3" x14ac:dyDescent="0.25">
      <c r="B1332" s="11" t="str">
        <f>IFERROR(IF(A1332="","",Софинансирование!$A$8),0)</f>
        <v/>
      </c>
      <c r="C1332" s="24">
        <f>IFERROR(B1332*(1+'Расчет пенсии'!$B$11)^((12*'Расчет пенсии'!$B$7-'Будущие взносы СФ'!A1332)/12),0)</f>
        <v>0</v>
      </c>
    </row>
    <row r="1333" spans="2:3" x14ac:dyDescent="0.25">
      <c r="B1333" s="11" t="str">
        <f>IFERROR(IF(A1333="","",Софинансирование!$A$8),0)</f>
        <v/>
      </c>
      <c r="C1333" s="24">
        <f>IFERROR(B1333*(1+'Расчет пенсии'!$B$11)^((12*'Расчет пенсии'!$B$7-'Будущие взносы СФ'!A1333)/12),0)</f>
        <v>0</v>
      </c>
    </row>
    <row r="1334" spans="2:3" x14ac:dyDescent="0.25">
      <c r="B1334" s="11" t="str">
        <f>IFERROR(IF(A1334="","",Софинансирование!$A$8),0)</f>
        <v/>
      </c>
      <c r="C1334" s="24">
        <f>IFERROR(B1334*(1+'Расчет пенсии'!$B$11)^((12*'Расчет пенсии'!$B$7-'Будущие взносы СФ'!A1334)/12),0)</f>
        <v>0</v>
      </c>
    </row>
    <row r="1335" spans="2:3" x14ac:dyDescent="0.25">
      <c r="B1335" s="11" t="str">
        <f>IFERROR(IF(A1335="","",Софинансирование!$A$8),0)</f>
        <v/>
      </c>
      <c r="C1335" s="24">
        <f>IFERROR(B1335*(1+'Расчет пенсии'!$B$11)^((12*'Расчет пенсии'!$B$7-'Будущие взносы СФ'!A1335)/12),0)</f>
        <v>0</v>
      </c>
    </row>
    <row r="1336" spans="2:3" x14ac:dyDescent="0.25">
      <c r="B1336" s="11" t="str">
        <f>IFERROR(IF(A1336="","",Софинансирование!$A$8),0)</f>
        <v/>
      </c>
      <c r="C1336" s="24">
        <f>IFERROR(B1336*(1+'Расчет пенсии'!$B$11)^((12*'Расчет пенсии'!$B$7-'Будущие взносы СФ'!A1336)/12),0)</f>
        <v>0</v>
      </c>
    </row>
    <row r="1337" spans="2:3" x14ac:dyDescent="0.25">
      <c r="B1337" s="11" t="str">
        <f>IFERROR(IF(A1337="","",Софинансирование!$A$8),0)</f>
        <v/>
      </c>
      <c r="C1337" s="24">
        <f>IFERROR(B1337*(1+'Расчет пенсии'!$B$11)^((12*'Расчет пенсии'!$B$7-'Будущие взносы СФ'!A1337)/12),0)</f>
        <v>0</v>
      </c>
    </row>
    <row r="1338" spans="2:3" x14ac:dyDescent="0.25">
      <c r="B1338" s="11" t="str">
        <f>IFERROR(IF(A1338="","",Софинансирование!$A$8),0)</f>
        <v/>
      </c>
      <c r="C1338" s="24">
        <f>IFERROR(B1338*(1+'Расчет пенсии'!$B$11)^((12*'Расчет пенсии'!$B$7-'Будущие взносы СФ'!A1338)/12),0)</f>
        <v>0</v>
      </c>
    </row>
    <row r="1339" spans="2:3" x14ac:dyDescent="0.25">
      <c r="B1339" s="11" t="str">
        <f>IFERROR(IF(A1339="","",Софинансирование!$A$8),0)</f>
        <v/>
      </c>
      <c r="C1339" s="24">
        <f>IFERROR(B1339*(1+'Расчет пенсии'!$B$11)^((12*'Расчет пенсии'!$B$7-'Будущие взносы СФ'!A1339)/12),0)</f>
        <v>0</v>
      </c>
    </row>
    <row r="1340" spans="2:3" x14ac:dyDescent="0.25">
      <c r="B1340" s="11" t="str">
        <f>IFERROR(IF(A1340="","",Софинансирование!$A$8),0)</f>
        <v/>
      </c>
      <c r="C1340" s="24">
        <f>IFERROR(B1340*(1+'Расчет пенсии'!$B$11)^((12*'Расчет пенсии'!$B$7-'Будущие взносы СФ'!A1340)/12),0)</f>
        <v>0</v>
      </c>
    </row>
    <row r="1341" spans="2:3" x14ac:dyDescent="0.25">
      <c r="B1341" s="11" t="str">
        <f>IFERROR(IF(A1341="","",Софинансирование!$A$8),0)</f>
        <v/>
      </c>
      <c r="C1341" s="24">
        <f>IFERROR(B1341*(1+'Расчет пенсии'!$B$11)^((12*'Расчет пенсии'!$B$7-'Будущие взносы СФ'!A1341)/12),0)</f>
        <v>0</v>
      </c>
    </row>
    <row r="1342" spans="2:3" x14ac:dyDescent="0.25">
      <c r="B1342" s="11" t="str">
        <f>IFERROR(IF(A1342="","",Софинансирование!$A$8),0)</f>
        <v/>
      </c>
      <c r="C1342" s="24">
        <f>IFERROR(B1342*(1+'Расчет пенсии'!$B$11)^((12*'Расчет пенсии'!$B$7-'Будущие взносы СФ'!A1342)/12),0)</f>
        <v>0</v>
      </c>
    </row>
    <row r="1343" spans="2:3" x14ac:dyDescent="0.25">
      <c r="B1343" s="11" t="str">
        <f>IFERROR(IF(A1343="","",Софинансирование!$A$8),0)</f>
        <v/>
      </c>
      <c r="C1343" s="24">
        <f>IFERROR(B1343*(1+'Расчет пенсии'!$B$11)^((12*'Расчет пенсии'!$B$7-'Будущие взносы СФ'!A1343)/12),0)</f>
        <v>0</v>
      </c>
    </row>
    <row r="1344" spans="2:3" x14ac:dyDescent="0.25">
      <c r="B1344" s="11" t="str">
        <f>IFERROR(IF(A1344="","",Софинансирование!$A$8),0)</f>
        <v/>
      </c>
      <c r="C1344" s="24">
        <f>IFERROR(B1344*(1+'Расчет пенсии'!$B$11)^((12*'Расчет пенсии'!$B$7-'Будущие взносы СФ'!A1344)/12),0)</f>
        <v>0</v>
      </c>
    </row>
    <row r="1345" spans="2:3" x14ac:dyDescent="0.25">
      <c r="B1345" s="11" t="str">
        <f>IFERROR(IF(A1345="","",Софинансирование!$A$8),0)</f>
        <v/>
      </c>
      <c r="C1345" s="24">
        <f>IFERROR(B1345*(1+'Расчет пенсии'!$B$11)^((12*'Расчет пенсии'!$B$7-'Будущие взносы СФ'!A1345)/12),0)</f>
        <v>0</v>
      </c>
    </row>
    <row r="1346" spans="2:3" x14ac:dyDescent="0.25">
      <c r="B1346" s="11" t="str">
        <f>IFERROR(IF(A1346="","",Софинансирование!$A$8),0)</f>
        <v/>
      </c>
      <c r="C1346" s="24">
        <f>IFERROR(B1346*(1+'Расчет пенсии'!$B$11)^((12*'Расчет пенсии'!$B$7-'Будущие взносы СФ'!A1346)/12),0)</f>
        <v>0</v>
      </c>
    </row>
    <row r="1347" spans="2:3" x14ac:dyDescent="0.25">
      <c r="B1347" s="11" t="str">
        <f>IFERROR(IF(A1347="","",Софинансирование!$A$8),0)</f>
        <v/>
      </c>
      <c r="C1347" s="24">
        <f>IFERROR(B1347*(1+'Расчет пенсии'!$B$11)^((12*'Расчет пенсии'!$B$7-'Будущие взносы СФ'!A1347)/12),0)</f>
        <v>0</v>
      </c>
    </row>
    <row r="1348" spans="2:3" x14ac:dyDescent="0.25">
      <c r="B1348" s="11" t="str">
        <f>IFERROR(IF(A1348="","",Софинансирование!$A$8),0)</f>
        <v/>
      </c>
      <c r="C1348" s="24">
        <f>IFERROR(B1348*(1+'Расчет пенсии'!$B$11)^((12*'Расчет пенсии'!$B$7-'Будущие взносы СФ'!A1348)/12),0)</f>
        <v>0</v>
      </c>
    </row>
    <row r="1349" spans="2:3" x14ac:dyDescent="0.25">
      <c r="B1349" s="11" t="str">
        <f>IFERROR(IF(A1349="","",Софинансирование!$A$8),0)</f>
        <v/>
      </c>
      <c r="C1349" s="24">
        <f>IFERROR(B1349*(1+'Расчет пенсии'!$B$11)^((12*'Расчет пенсии'!$B$7-'Будущие взносы СФ'!A1349)/12),0)</f>
        <v>0</v>
      </c>
    </row>
    <row r="1350" spans="2:3" x14ac:dyDescent="0.25">
      <c r="B1350" s="11" t="str">
        <f>IFERROR(IF(A1350="","",Софинансирование!$A$8),0)</f>
        <v/>
      </c>
      <c r="C1350" s="24">
        <f>IFERROR(B1350*(1+'Расчет пенсии'!$B$11)^((12*'Расчет пенсии'!$B$7-'Будущие взносы СФ'!A1350)/12),0)</f>
        <v>0</v>
      </c>
    </row>
    <row r="1351" spans="2:3" x14ac:dyDescent="0.25">
      <c r="B1351" s="11" t="str">
        <f>IFERROR(IF(A1351="","",Софинансирование!$A$8),0)</f>
        <v/>
      </c>
      <c r="C1351" s="24">
        <f>IFERROR(B1351*(1+'Расчет пенсии'!$B$11)^((12*'Расчет пенсии'!$B$7-'Будущие взносы СФ'!A1351)/12),0)</f>
        <v>0</v>
      </c>
    </row>
    <row r="1352" spans="2:3" x14ac:dyDescent="0.25">
      <c r="B1352" s="11" t="str">
        <f>IFERROR(IF(A1352="","",Софинансирование!$A$8),0)</f>
        <v/>
      </c>
      <c r="C1352" s="24">
        <f>IFERROR(B1352*(1+'Расчет пенсии'!$B$11)^((12*'Расчет пенсии'!$B$7-'Будущие взносы СФ'!A1352)/12),0)</f>
        <v>0</v>
      </c>
    </row>
    <row r="1353" spans="2:3" x14ac:dyDescent="0.25">
      <c r="B1353" s="11" t="str">
        <f>IFERROR(IF(A1353="","",Софинансирование!$A$8),0)</f>
        <v/>
      </c>
      <c r="C1353" s="24">
        <f>IFERROR(B1353*(1+'Расчет пенсии'!$B$11)^((12*'Расчет пенсии'!$B$7-'Будущие взносы СФ'!A1353)/12),0)</f>
        <v>0</v>
      </c>
    </row>
    <row r="1354" spans="2:3" x14ac:dyDescent="0.25">
      <c r="B1354" s="11" t="str">
        <f>IFERROR(IF(A1354="","",Софинансирование!$A$8),0)</f>
        <v/>
      </c>
      <c r="C1354" s="24">
        <f>IFERROR(B1354*(1+'Расчет пенсии'!$B$11)^((12*'Расчет пенсии'!$B$7-'Будущие взносы СФ'!A1354)/12),0)</f>
        <v>0</v>
      </c>
    </row>
    <row r="1355" spans="2:3" x14ac:dyDescent="0.25">
      <c r="B1355" s="11" t="str">
        <f>IFERROR(IF(A1355="","",Софинансирование!$A$8),0)</f>
        <v/>
      </c>
      <c r="C1355" s="24">
        <f>IFERROR(B1355*(1+'Расчет пенсии'!$B$11)^((12*'Расчет пенсии'!$B$7-'Будущие взносы СФ'!A1355)/12),0)</f>
        <v>0</v>
      </c>
    </row>
    <row r="1356" spans="2:3" x14ac:dyDescent="0.25">
      <c r="B1356" s="11" t="str">
        <f>IFERROR(IF(A1356="","",Софинансирование!$A$8),0)</f>
        <v/>
      </c>
      <c r="C1356" s="24">
        <f>IFERROR(B1356*(1+'Расчет пенсии'!$B$11)^((12*'Расчет пенсии'!$B$7-'Будущие взносы СФ'!A1356)/12),0)</f>
        <v>0</v>
      </c>
    </row>
    <row r="1357" spans="2:3" x14ac:dyDescent="0.25">
      <c r="B1357" s="11" t="str">
        <f>IFERROR(IF(A1357="","",Софинансирование!$A$8),0)</f>
        <v/>
      </c>
      <c r="C1357" s="24">
        <f>IFERROR(B1357*(1+'Расчет пенсии'!$B$11)^((12*'Расчет пенсии'!$B$7-'Будущие взносы СФ'!A1357)/12),0)</f>
        <v>0</v>
      </c>
    </row>
    <row r="1358" spans="2:3" x14ac:dyDescent="0.25">
      <c r="B1358" s="11" t="str">
        <f>IFERROR(IF(A1358="","",Софинансирование!$A$8),0)</f>
        <v/>
      </c>
      <c r="C1358" s="24">
        <f>IFERROR(B1358*(1+'Расчет пенсии'!$B$11)^((12*'Расчет пенсии'!$B$7-'Будущие взносы СФ'!A1358)/12),0)</f>
        <v>0</v>
      </c>
    </row>
    <row r="1359" spans="2:3" x14ac:dyDescent="0.25">
      <c r="B1359" s="11" t="str">
        <f>IFERROR(IF(A1359="","",Софинансирование!$A$8),0)</f>
        <v/>
      </c>
      <c r="C1359" s="24">
        <f>IFERROR(B1359*(1+'Расчет пенсии'!$B$11)^((12*'Расчет пенсии'!$B$7-'Будущие взносы СФ'!A1359)/12),0)</f>
        <v>0</v>
      </c>
    </row>
    <row r="1360" spans="2:3" x14ac:dyDescent="0.25">
      <c r="B1360" s="11" t="str">
        <f>IFERROR(IF(A1360="","",Софинансирование!$A$8),0)</f>
        <v/>
      </c>
      <c r="C1360" s="24">
        <f>IFERROR(B1360*(1+'Расчет пенсии'!$B$11)^((12*'Расчет пенсии'!$B$7-'Будущие взносы СФ'!A1360)/12),0)</f>
        <v>0</v>
      </c>
    </row>
    <row r="1361" spans="2:3" x14ac:dyDescent="0.25">
      <c r="B1361" s="11" t="str">
        <f>IFERROR(IF(A1361="","",Софинансирование!$A$8),0)</f>
        <v/>
      </c>
      <c r="C1361" s="24">
        <f>IFERROR(B1361*(1+'Расчет пенсии'!$B$11)^((12*'Расчет пенсии'!$B$7-'Будущие взносы СФ'!A1361)/12),0)</f>
        <v>0</v>
      </c>
    </row>
    <row r="1362" spans="2:3" x14ac:dyDescent="0.25">
      <c r="B1362" s="11" t="str">
        <f>IFERROR(IF(A1362="","",Софинансирование!$A$8),0)</f>
        <v/>
      </c>
      <c r="C1362" s="24">
        <f>IFERROR(B1362*(1+'Расчет пенсии'!$B$11)^((12*'Расчет пенсии'!$B$7-'Будущие взносы СФ'!A1362)/12),0)</f>
        <v>0</v>
      </c>
    </row>
    <row r="1363" spans="2:3" x14ac:dyDescent="0.25">
      <c r="B1363" s="11" t="str">
        <f>IFERROR(IF(A1363="","",Софинансирование!$A$8),0)</f>
        <v/>
      </c>
      <c r="C1363" s="24">
        <f>IFERROR(B1363*(1+'Расчет пенсии'!$B$11)^((12*'Расчет пенсии'!$B$7-'Будущие взносы СФ'!A1363)/12),0)</f>
        <v>0</v>
      </c>
    </row>
    <row r="1364" spans="2:3" x14ac:dyDescent="0.25">
      <c r="B1364" s="11" t="str">
        <f>IFERROR(IF(A1364="","",Софинансирование!$A$8),0)</f>
        <v/>
      </c>
      <c r="C1364" s="24">
        <f>IFERROR(B1364*(1+'Расчет пенсии'!$B$11)^((12*'Расчет пенсии'!$B$7-'Будущие взносы СФ'!A1364)/12),0)</f>
        <v>0</v>
      </c>
    </row>
    <row r="1365" spans="2:3" x14ac:dyDescent="0.25">
      <c r="B1365" s="11" t="str">
        <f>IFERROR(IF(A1365="","",Софинансирование!$A$8),0)</f>
        <v/>
      </c>
      <c r="C1365" s="24">
        <f>IFERROR(B1365*(1+'Расчет пенсии'!$B$11)^((12*'Расчет пенсии'!$B$7-'Будущие взносы СФ'!A1365)/12),0)</f>
        <v>0</v>
      </c>
    </row>
    <row r="1366" spans="2:3" x14ac:dyDescent="0.25">
      <c r="B1366" s="11" t="str">
        <f>IFERROR(IF(A1366="","",Софинансирование!$A$8),0)</f>
        <v/>
      </c>
      <c r="C1366" s="24">
        <f>IFERROR(B1366*(1+'Расчет пенсии'!$B$11)^((12*'Расчет пенсии'!$B$7-'Будущие взносы СФ'!A1366)/12),0)</f>
        <v>0</v>
      </c>
    </row>
    <row r="1367" spans="2:3" x14ac:dyDescent="0.25">
      <c r="B1367" s="11" t="str">
        <f>IFERROR(IF(A1367="","",Софинансирование!$A$8),0)</f>
        <v/>
      </c>
      <c r="C1367" s="24">
        <f>IFERROR(B1367*(1+'Расчет пенсии'!$B$11)^((12*'Расчет пенсии'!$B$7-'Будущие взносы СФ'!A1367)/12),0)</f>
        <v>0</v>
      </c>
    </row>
    <row r="1368" spans="2:3" x14ac:dyDescent="0.25">
      <c r="B1368" s="11" t="str">
        <f>IFERROR(IF(A1368="","",Софинансирование!$A$8),0)</f>
        <v/>
      </c>
      <c r="C1368" s="24">
        <f>IFERROR(B1368*(1+'Расчет пенсии'!$B$11)^((12*'Расчет пенсии'!$B$7-'Будущие взносы СФ'!A1368)/12),0)</f>
        <v>0</v>
      </c>
    </row>
    <row r="1369" spans="2:3" x14ac:dyDescent="0.25">
      <c r="B1369" s="11" t="str">
        <f>IFERROR(IF(A1369="","",Софинансирование!$A$8),0)</f>
        <v/>
      </c>
      <c r="C1369" s="24">
        <f>IFERROR(B1369*(1+'Расчет пенсии'!$B$11)^((12*'Расчет пенсии'!$B$7-'Будущие взносы СФ'!A1369)/12),0)</f>
        <v>0</v>
      </c>
    </row>
    <row r="1370" spans="2:3" x14ac:dyDescent="0.25">
      <c r="B1370" s="11" t="str">
        <f>IFERROR(IF(A1370="","",Софинансирование!$A$8),0)</f>
        <v/>
      </c>
      <c r="C1370" s="24">
        <f>IFERROR(B1370*(1+'Расчет пенсии'!$B$11)^((12*'Расчет пенсии'!$B$7-'Будущие взносы СФ'!A1370)/12),0)</f>
        <v>0</v>
      </c>
    </row>
    <row r="1371" spans="2:3" x14ac:dyDescent="0.25">
      <c r="B1371" s="11" t="str">
        <f>IFERROR(IF(A1371="","",Софинансирование!$A$8),0)</f>
        <v/>
      </c>
      <c r="C1371" s="24">
        <f>IFERROR(B1371*(1+'Расчет пенсии'!$B$11)^((12*'Расчет пенсии'!$B$7-'Будущие взносы СФ'!A1371)/12),0)</f>
        <v>0</v>
      </c>
    </row>
    <row r="1372" spans="2:3" x14ac:dyDescent="0.25">
      <c r="B1372" s="11" t="str">
        <f>IFERROR(IF(A1372="","",Софинансирование!$A$8),0)</f>
        <v/>
      </c>
      <c r="C1372" s="24">
        <f>IFERROR(B1372*(1+'Расчет пенсии'!$B$11)^((12*'Расчет пенсии'!$B$7-'Будущие взносы СФ'!A1372)/12),0)</f>
        <v>0</v>
      </c>
    </row>
    <row r="1373" spans="2:3" x14ac:dyDescent="0.25">
      <c r="B1373" s="11" t="str">
        <f>IFERROR(IF(A1373="","",Софинансирование!$A$8),0)</f>
        <v/>
      </c>
      <c r="C1373" s="24">
        <f>IFERROR(B1373*(1+'Расчет пенсии'!$B$11)^((12*'Расчет пенсии'!$B$7-'Будущие взносы СФ'!A1373)/12),0)</f>
        <v>0</v>
      </c>
    </row>
    <row r="1374" spans="2:3" x14ac:dyDescent="0.25">
      <c r="B1374" s="11" t="str">
        <f>IFERROR(IF(A1374="","",Софинансирование!$A$8),0)</f>
        <v/>
      </c>
      <c r="C1374" s="24">
        <f>IFERROR(B1374*(1+'Расчет пенсии'!$B$11)^((12*'Расчет пенсии'!$B$7-'Будущие взносы СФ'!A1374)/12),0)</f>
        <v>0</v>
      </c>
    </row>
    <row r="1375" spans="2:3" x14ac:dyDescent="0.25">
      <c r="B1375" s="11" t="str">
        <f>IFERROR(IF(A1375="","",Софинансирование!$A$8),0)</f>
        <v/>
      </c>
      <c r="C1375" s="24">
        <f>IFERROR(B1375*(1+'Расчет пенсии'!$B$11)^((12*'Расчет пенсии'!$B$7-'Будущие взносы СФ'!A1375)/12),0)</f>
        <v>0</v>
      </c>
    </row>
    <row r="1376" spans="2:3" x14ac:dyDescent="0.25">
      <c r="B1376" s="11" t="str">
        <f>IFERROR(IF(A1376="","",Софинансирование!$A$8),0)</f>
        <v/>
      </c>
      <c r="C1376" s="24">
        <f>IFERROR(B1376*(1+'Расчет пенсии'!$B$11)^((12*'Расчет пенсии'!$B$7-'Будущие взносы СФ'!A1376)/12),0)</f>
        <v>0</v>
      </c>
    </row>
    <row r="1377" spans="2:3" x14ac:dyDescent="0.25">
      <c r="B1377" s="11" t="str">
        <f>IFERROR(IF(A1377="","",Софинансирование!$A$8),0)</f>
        <v/>
      </c>
      <c r="C1377" s="24">
        <f>IFERROR(B1377*(1+'Расчет пенсии'!$B$11)^((12*'Расчет пенсии'!$B$7-'Будущие взносы СФ'!A1377)/12),0)</f>
        <v>0</v>
      </c>
    </row>
    <row r="1378" spans="2:3" x14ac:dyDescent="0.25">
      <c r="B1378" s="11" t="str">
        <f>IFERROR(IF(A1378="","",Софинансирование!$A$8),0)</f>
        <v/>
      </c>
      <c r="C1378" s="24">
        <f>IFERROR(B1378*(1+'Расчет пенсии'!$B$11)^((12*'Расчет пенсии'!$B$7-'Будущие взносы СФ'!A1378)/12),0)</f>
        <v>0</v>
      </c>
    </row>
    <row r="1379" spans="2:3" x14ac:dyDescent="0.25">
      <c r="B1379" s="11" t="str">
        <f>IFERROR(IF(A1379="","",Софинансирование!$A$8),0)</f>
        <v/>
      </c>
      <c r="C1379" s="24">
        <f>IFERROR(B1379*(1+'Расчет пенсии'!$B$11)^((12*'Расчет пенсии'!$B$7-'Будущие взносы СФ'!A1379)/12),0)</f>
        <v>0</v>
      </c>
    </row>
    <row r="1380" spans="2:3" x14ac:dyDescent="0.25">
      <c r="B1380" s="11" t="str">
        <f>IFERROR(IF(A1380="","",Софинансирование!$A$8),0)</f>
        <v/>
      </c>
      <c r="C1380" s="24">
        <f>IFERROR(B1380*(1+'Расчет пенсии'!$B$11)^((12*'Расчет пенсии'!$B$7-'Будущие взносы СФ'!A1380)/12),0)</f>
        <v>0</v>
      </c>
    </row>
    <row r="1381" spans="2:3" x14ac:dyDescent="0.25">
      <c r="B1381" s="11" t="str">
        <f>IFERROR(IF(A1381="","",Софинансирование!$A$8),0)</f>
        <v/>
      </c>
      <c r="C1381" s="24">
        <f>IFERROR(B1381*(1+'Расчет пенсии'!$B$11)^((12*'Расчет пенсии'!$B$7-'Будущие взносы СФ'!A1381)/12),0)</f>
        <v>0</v>
      </c>
    </row>
    <row r="1382" spans="2:3" x14ac:dyDescent="0.25">
      <c r="B1382" s="11" t="str">
        <f>IFERROR(IF(A1382="","",Софинансирование!$A$8),0)</f>
        <v/>
      </c>
      <c r="C1382" s="24">
        <f>IFERROR(B1382*(1+'Расчет пенсии'!$B$11)^((12*'Расчет пенсии'!$B$7-'Будущие взносы СФ'!A1382)/12),0)</f>
        <v>0</v>
      </c>
    </row>
    <row r="1383" spans="2:3" x14ac:dyDescent="0.25">
      <c r="B1383" s="11" t="str">
        <f>IFERROR(IF(A1383="","",Софинансирование!$A$8),0)</f>
        <v/>
      </c>
      <c r="C1383" s="24">
        <f>IFERROR(B1383*(1+'Расчет пенсии'!$B$11)^((12*'Расчет пенсии'!$B$7-'Будущие взносы СФ'!A1383)/12),0)</f>
        <v>0</v>
      </c>
    </row>
    <row r="1384" spans="2:3" x14ac:dyDescent="0.25">
      <c r="B1384" s="11" t="str">
        <f>IFERROR(IF(A1384="","",Софинансирование!$A$8),0)</f>
        <v/>
      </c>
      <c r="C1384" s="24">
        <f>IFERROR(B1384*(1+'Расчет пенсии'!$B$11)^((12*'Расчет пенсии'!$B$7-'Будущие взносы СФ'!A1384)/12),0)</f>
        <v>0</v>
      </c>
    </row>
    <row r="1385" spans="2:3" x14ac:dyDescent="0.25">
      <c r="B1385" s="11" t="str">
        <f>IFERROR(IF(A1385="","",Софинансирование!$A$8),0)</f>
        <v/>
      </c>
      <c r="C1385" s="24">
        <f>IFERROR(B1385*(1+'Расчет пенсии'!$B$11)^((12*'Расчет пенсии'!$B$7-'Будущие взносы СФ'!A1385)/12),0)</f>
        <v>0</v>
      </c>
    </row>
    <row r="1386" spans="2:3" x14ac:dyDescent="0.25">
      <c r="B1386" s="11" t="str">
        <f>IFERROR(IF(A1386="","",Софинансирование!$A$8),0)</f>
        <v/>
      </c>
      <c r="C1386" s="24">
        <f>IFERROR(B1386*(1+'Расчет пенсии'!$B$11)^((12*'Расчет пенсии'!$B$7-'Будущие взносы СФ'!A1386)/12),0)</f>
        <v>0</v>
      </c>
    </row>
    <row r="1387" spans="2:3" x14ac:dyDescent="0.25">
      <c r="B1387" s="11" t="str">
        <f>IFERROR(IF(A1387="","",Софинансирование!$A$8),0)</f>
        <v/>
      </c>
      <c r="C1387" s="24">
        <f>IFERROR(B1387*(1+'Расчет пенсии'!$B$11)^((12*'Расчет пенсии'!$B$7-'Будущие взносы СФ'!A1387)/12),0)</f>
        <v>0</v>
      </c>
    </row>
    <row r="1388" spans="2:3" x14ac:dyDescent="0.25">
      <c r="B1388" s="11" t="str">
        <f>IFERROR(IF(A1388="","",Софинансирование!$A$8),0)</f>
        <v/>
      </c>
      <c r="C1388" s="24">
        <f>IFERROR(B1388*(1+'Расчет пенсии'!$B$11)^((12*'Расчет пенсии'!$B$7-'Будущие взносы СФ'!A1388)/12),0)</f>
        <v>0</v>
      </c>
    </row>
    <row r="1389" spans="2:3" x14ac:dyDescent="0.25">
      <c r="B1389" s="11" t="str">
        <f>IFERROR(IF(A1389="","",Софинансирование!$A$8),0)</f>
        <v/>
      </c>
      <c r="C1389" s="24">
        <f>IFERROR(B1389*(1+'Расчет пенсии'!$B$11)^((12*'Расчет пенсии'!$B$7-'Будущие взносы СФ'!A1389)/12),0)</f>
        <v>0</v>
      </c>
    </row>
    <row r="1390" spans="2:3" x14ac:dyDescent="0.25">
      <c r="B1390" s="11" t="str">
        <f>IFERROR(IF(A1390="","",Софинансирование!$A$8),0)</f>
        <v/>
      </c>
      <c r="C1390" s="24">
        <f>IFERROR(B1390*(1+'Расчет пенсии'!$B$11)^((12*'Расчет пенсии'!$B$7-'Будущие взносы СФ'!A1390)/12),0)</f>
        <v>0</v>
      </c>
    </row>
    <row r="1391" spans="2:3" x14ac:dyDescent="0.25">
      <c r="B1391" s="11" t="str">
        <f>IFERROR(IF(A1391="","",Софинансирование!$A$8),0)</f>
        <v/>
      </c>
      <c r="C1391" s="24">
        <f>IFERROR(B1391*(1+'Расчет пенсии'!$B$11)^((12*'Расчет пенсии'!$B$7-'Будущие взносы СФ'!A1391)/12),0)</f>
        <v>0</v>
      </c>
    </row>
    <row r="1392" spans="2:3" x14ac:dyDescent="0.25">
      <c r="B1392" s="11" t="str">
        <f>IFERROR(IF(A1392="","",Софинансирование!$A$8),0)</f>
        <v/>
      </c>
      <c r="C1392" s="24">
        <f>IFERROR(B1392*(1+'Расчет пенсии'!$B$11)^((12*'Расчет пенсии'!$B$7-'Будущие взносы СФ'!A1392)/12),0)</f>
        <v>0</v>
      </c>
    </row>
    <row r="1393" spans="2:3" x14ac:dyDescent="0.25">
      <c r="B1393" s="11" t="str">
        <f>IFERROR(IF(A1393="","",Софинансирование!$A$8),0)</f>
        <v/>
      </c>
      <c r="C1393" s="24">
        <f>IFERROR(B1393*(1+'Расчет пенсии'!$B$11)^((12*'Расчет пенсии'!$B$7-'Будущие взносы СФ'!A1393)/12),0)</f>
        <v>0</v>
      </c>
    </row>
    <row r="1394" spans="2:3" x14ac:dyDescent="0.25">
      <c r="B1394" s="11" t="str">
        <f>IFERROR(IF(A1394="","",Софинансирование!$A$8),0)</f>
        <v/>
      </c>
      <c r="C1394" s="24">
        <f>IFERROR(B1394*(1+'Расчет пенсии'!$B$11)^((12*'Расчет пенсии'!$B$7-'Будущие взносы СФ'!A1394)/12),0)</f>
        <v>0</v>
      </c>
    </row>
    <row r="1395" spans="2:3" x14ac:dyDescent="0.25">
      <c r="B1395" s="11" t="str">
        <f>IFERROR(IF(A1395="","",Софинансирование!$A$8),0)</f>
        <v/>
      </c>
      <c r="C1395" s="24">
        <f>IFERROR(B1395*(1+'Расчет пенсии'!$B$11)^((12*'Расчет пенсии'!$B$7-'Будущие взносы СФ'!A1395)/12),0)</f>
        <v>0</v>
      </c>
    </row>
    <row r="1396" spans="2:3" x14ac:dyDescent="0.25">
      <c r="B1396" s="11" t="str">
        <f>IFERROR(IF(A1396="","",Софинансирование!$A$8),0)</f>
        <v/>
      </c>
      <c r="C1396" s="24">
        <f>IFERROR(B1396*(1+'Расчет пенсии'!$B$11)^((12*'Расчет пенсии'!$B$7-'Будущие взносы СФ'!A1396)/12),0)</f>
        <v>0</v>
      </c>
    </row>
    <row r="1397" spans="2:3" x14ac:dyDescent="0.25">
      <c r="B1397" s="11" t="str">
        <f>IFERROR(IF(A1397="","",Софинансирование!$A$8),0)</f>
        <v/>
      </c>
      <c r="C1397" s="24">
        <f>IFERROR(B1397*(1+'Расчет пенсии'!$B$11)^((12*'Расчет пенсии'!$B$7-'Будущие взносы СФ'!A1397)/12),0)</f>
        <v>0</v>
      </c>
    </row>
    <row r="1398" spans="2:3" x14ac:dyDescent="0.25">
      <c r="B1398" s="11" t="str">
        <f>IFERROR(IF(A1398="","",Софинансирование!$A$8),0)</f>
        <v/>
      </c>
      <c r="C1398" s="24">
        <f>IFERROR(B1398*(1+'Расчет пенсии'!$B$11)^((12*'Расчет пенсии'!$B$7-'Будущие взносы СФ'!A1398)/12),0)</f>
        <v>0</v>
      </c>
    </row>
    <row r="1399" spans="2:3" x14ac:dyDescent="0.25">
      <c r="B1399" s="11" t="str">
        <f>IFERROR(IF(A1399="","",Софинансирование!$A$8),0)</f>
        <v/>
      </c>
      <c r="C1399" s="24">
        <f>IFERROR(B1399*(1+'Расчет пенсии'!$B$11)^((12*'Расчет пенсии'!$B$7-'Будущие взносы СФ'!A1399)/12),0)</f>
        <v>0</v>
      </c>
    </row>
    <row r="1400" spans="2:3" x14ac:dyDescent="0.25">
      <c r="B1400" s="11" t="str">
        <f>IFERROR(IF(A1400="","",Софинансирование!$A$8),0)</f>
        <v/>
      </c>
      <c r="C1400" s="24">
        <f>IFERROR(B1400*(1+'Расчет пенсии'!$B$11)^((12*'Расчет пенсии'!$B$7-'Будущие взносы СФ'!A1400)/12),0)</f>
        <v>0</v>
      </c>
    </row>
    <row r="1401" spans="2:3" x14ac:dyDescent="0.25">
      <c r="B1401" s="11" t="str">
        <f>IFERROR(IF(A1401="","",Софинансирование!$A$8),0)</f>
        <v/>
      </c>
      <c r="C1401" s="24">
        <f>IFERROR(B1401*(1+'Расчет пенсии'!$B$11)^((12*'Расчет пенсии'!$B$7-'Будущие взносы СФ'!A1401)/12),0)</f>
        <v>0</v>
      </c>
    </row>
    <row r="1402" spans="2:3" x14ac:dyDescent="0.25">
      <c r="B1402" s="11" t="str">
        <f>IFERROR(IF(A1402="","",Софинансирование!$A$8),0)</f>
        <v/>
      </c>
      <c r="C1402" s="24">
        <f>IFERROR(B1402*(1+'Расчет пенсии'!$B$11)^((12*'Расчет пенсии'!$B$7-'Будущие взносы СФ'!A1402)/12),0)</f>
        <v>0</v>
      </c>
    </row>
    <row r="1403" spans="2:3" x14ac:dyDescent="0.25">
      <c r="B1403" s="11" t="str">
        <f>IFERROR(IF(A1403="","",Софинансирование!$A$8),0)</f>
        <v/>
      </c>
      <c r="C1403" s="24">
        <f>IFERROR(B1403*(1+'Расчет пенсии'!$B$11)^((12*'Расчет пенсии'!$B$7-'Будущие взносы СФ'!A1403)/12),0)</f>
        <v>0</v>
      </c>
    </row>
    <row r="1404" spans="2:3" x14ac:dyDescent="0.25">
      <c r="B1404" s="11" t="str">
        <f>IFERROR(IF(A1404="","",Софинансирование!$A$8),0)</f>
        <v/>
      </c>
      <c r="C1404" s="24">
        <f>IFERROR(B1404*(1+'Расчет пенсии'!$B$11)^((12*'Расчет пенсии'!$B$7-'Будущие взносы СФ'!A1404)/12),0)</f>
        <v>0</v>
      </c>
    </row>
    <row r="1405" spans="2:3" x14ac:dyDescent="0.25">
      <c r="B1405" s="11" t="str">
        <f>IFERROR(IF(A1405="","",Софинансирование!$A$8),0)</f>
        <v/>
      </c>
      <c r="C1405" s="24">
        <f>IFERROR(B1405*(1+'Расчет пенсии'!$B$11)^((12*'Расчет пенсии'!$B$7-'Будущие взносы СФ'!A1405)/12),0)</f>
        <v>0</v>
      </c>
    </row>
    <row r="1406" spans="2:3" x14ac:dyDescent="0.25">
      <c r="B1406" s="11" t="str">
        <f>IFERROR(IF(A1406="","",Софинансирование!$A$8),0)</f>
        <v/>
      </c>
      <c r="C1406" s="24">
        <f>IFERROR(B1406*(1+'Расчет пенсии'!$B$11)^((12*'Расчет пенсии'!$B$7-'Будущие взносы СФ'!A1406)/12),0)</f>
        <v>0</v>
      </c>
    </row>
    <row r="1407" spans="2:3" x14ac:dyDescent="0.25">
      <c r="B1407" s="11" t="str">
        <f>IFERROR(IF(A1407="","",Софинансирование!$A$8),0)</f>
        <v/>
      </c>
      <c r="C1407" s="24">
        <f>IFERROR(B1407*(1+'Расчет пенсии'!$B$11)^((12*'Расчет пенсии'!$B$7-'Будущие взносы СФ'!A1407)/12),0)</f>
        <v>0</v>
      </c>
    </row>
    <row r="1408" spans="2:3" x14ac:dyDescent="0.25">
      <c r="B1408" s="11" t="str">
        <f>IFERROR(IF(A1408="","",Софинансирование!$A$8),0)</f>
        <v/>
      </c>
      <c r="C1408" s="24">
        <f>IFERROR(B1408*(1+'Расчет пенсии'!$B$11)^((12*'Расчет пенсии'!$B$7-'Будущие взносы СФ'!A1408)/12),0)</f>
        <v>0</v>
      </c>
    </row>
    <row r="1409" spans="2:3" x14ac:dyDescent="0.25">
      <c r="B1409" s="11" t="str">
        <f>IFERROR(IF(A1409="","",Софинансирование!$A$8),0)</f>
        <v/>
      </c>
      <c r="C1409" s="24">
        <f>IFERROR(B1409*(1+'Расчет пенсии'!$B$11)^((12*'Расчет пенсии'!$B$7-'Будущие взносы СФ'!A1409)/12),0)</f>
        <v>0</v>
      </c>
    </row>
    <row r="1410" spans="2:3" x14ac:dyDescent="0.25">
      <c r="B1410" s="11" t="str">
        <f>IFERROR(IF(A1410="","",Софинансирование!$A$8),0)</f>
        <v/>
      </c>
      <c r="C1410" s="24">
        <f>IFERROR(B1410*(1+'Расчет пенсии'!$B$11)^((12*'Расчет пенсии'!$B$7-'Будущие взносы СФ'!A1410)/12),0)</f>
        <v>0</v>
      </c>
    </row>
    <row r="1411" spans="2:3" x14ac:dyDescent="0.25">
      <c r="B1411" s="11" t="str">
        <f>IFERROR(IF(A1411="","",Софинансирование!$A$8),0)</f>
        <v/>
      </c>
      <c r="C1411" s="24">
        <f>IFERROR(B1411*(1+'Расчет пенсии'!$B$11)^((12*'Расчет пенсии'!$B$7-'Будущие взносы СФ'!A1411)/12),0)</f>
        <v>0</v>
      </c>
    </row>
    <row r="1412" spans="2:3" x14ac:dyDescent="0.25">
      <c r="B1412" s="11" t="str">
        <f>IFERROR(IF(A1412="","",Софинансирование!$A$8),0)</f>
        <v/>
      </c>
      <c r="C1412" s="24">
        <f>IFERROR(B1412*(1+'Расчет пенсии'!$B$11)^((12*'Расчет пенсии'!$B$7-'Будущие взносы СФ'!A1412)/12),0)</f>
        <v>0</v>
      </c>
    </row>
    <row r="1413" spans="2:3" x14ac:dyDescent="0.25">
      <c r="B1413" s="11" t="str">
        <f>IFERROR(IF(A1413="","",Софинансирование!$A$8),0)</f>
        <v/>
      </c>
      <c r="C1413" s="24">
        <f>IFERROR(B1413*(1+'Расчет пенсии'!$B$11)^((12*'Расчет пенсии'!$B$7-'Будущие взносы СФ'!A1413)/12),0)</f>
        <v>0</v>
      </c>
    </row>
    <row r="1414" spans="2:3" x14ac:dyDescent="0.25">
      <c r="B1414" s="11" t="str">
        <f>IFERROR(IF(A1414="","",Софинансирование!$A$8),0)</f>
        <v/>
      </c>
      <c r="C1414" s="24">
        <f>IFERROR(B1414*(1+'Расчет пенсии'!$B$11)^((12*'Расчет пенсии'!$B$7-'Будущие взносы СФ'!A1414)/12),0)</f>
        <v>0</v>
      </c>
    </row>
    <row r="1415" spans="2:3" x14ac:dyDescent="0.25">
      <c r="B1415" s="11" t="str">
        <f>IFERROR(IF(A1415="","",Софинансирование!$A$8),0)</f>
        <v/>
      </c>
      <c r="C1415" s="24">
        <f>IFERROR(B1415*(1+'Расчет пенсии'!$B$11)^((12*'Расчет пенсии'!$B$7-'Будущие взносы СФ'!A1415)/12),0)</f>
        <v>0</v>
      </c>
    </row>
    <row r="1416" spans="2:3" x14ac:dyDescent="0.25">
      <c r="B1416" s="11" t="str">
        <f>IFERROR(IF(A1416="","",Софинансирование!$A$8),0)</f>
        <v/>
      </c>
      <c r="C1416" s="24">
        <f>IFERROR(B1416*(1+'Расчет пенсии'!$B$11)^((12*'Расчет пенсии'!$B$7-'Будущие взносы СФ'!A1416)/12),0)</f>
        <v>0</v>
      </c>
    </row>
    <row r="1417" spans="2:3" x14ac:dyDescent="0.25">
      <c r="B1417" s="11" t="str">
        <f>IFERROR(IF(A1417="","",Софинансирование!$A$8),0)</f>
        <v/>
      </c>
      <c r="C1417" s="24">
        <f>IFERROR(B1417*(1+'Расчет пенсии'!$B$11)^((12*'Расчет пенсии'!$B$7-'Будущие взносы СФ'!A1417)/12),0)</f>
        <v>0</v>
      </c>
    </row>
    <row r="1418" spans="2:3" x14ac:dyDescent="0.25">
      <c r="B1418" s="11" t="str">
        <f>IFERROR(IF(A1418="","",Софинансирование!$A$8),0)</f>
        <v/>
      </c>
      <c r="C1418" s="24">
        <f>IFERROR(B1418*(1+'Расчет пенсии'!$B$11)^((12*'Расчет пенсии'!$B$7-'Будущие взносы СФ'!A1418)/12),0)</f>
        <v>0</v>
      </c>
    </row>
    <row r="1419" spans="2:3" x14ac:dyDescent="0.25">
      <c r="B1419" s="11" t="str">
        <f>IFERROR(IF(A1419="","",Софинансирование!$A$8),0)</f>
        <v/>
      </c>
      <c r="C1419" s="24">
        <f>IFERROR(B1419*(1+'Расчет пенсии'!$B$11)^((12*'Расчет пенсии'!$B$7-'Будущие взносы СФ'!A1419)/12),0)</f>
        <v>0</v>
      </c>
    </row>
    <row r="1420" spans="2:3" x14ac:dyDescent="0.25">
      <c r="B1420" s="11" t="str">
        <f>IFERROR(IF(A1420="","",Софинансирование!$A$8),0)</f>
        <v/>
      </c>
      <c r="C1420" s="24">
        <f>IFERROR(B1420*(1+'Расчет пенсии'!$B$11)^((12*'Расчет пенсии'!$B$7-'Будущие взносы СФ'!A1420)/12),0)</f>
        <v>0</v>
      </c>
    </row>
    <row r="1421" spans="2:3" x14ac:dyDescent="0.25">
      <c r="B1421" s="11" t="str">
        <f>IFERROR(IF(A1421="","",Софинансирование!$A$8),0)</f>
        <v/>
      </c>
      <c r="C1421" s="24">
        <f>IFERROR(B1421*(1+'Расчет пенсии'!$B$11)^((12*'Расчет пенсии'!$B$7-'Будущие взносы СФ'!A1421)/12),0)</f>
        <v>0</v>
      </c>
    </row>
    <row r="1422" spans="2:3" x14ac:dyDescent="0.25">
      <c r="B1422" s="11" t="str">
        <f>IFERROR(IF(A1422="","",Софинансирование!$A$8),0)</f>
        <v/>
      </c>
      <c r="C1422" s="24">
        <f>IFERROR(B1422*(1+'Расчет пенсии'!$B$11)^((12*'Расчет пенсии'!$B$7-'Будущие взносы СФ'!A1422)/12),0)</f>
        <v>0</v>
      </c>
    </row>
    <row r="1423" spans="2:3" x14ac:dyDescent="0.25">
      <c r="B1423" s="11" t="str">
        <f>IFERROR(IF(A1423="","",Софинансирование!$A$8),0)</f>
        <v/>
      </c>
      <c r="C1423" s="24">
        <f>IFERROR(B1423*(1+'Расчет пенсии'!$B$11)^((12*'Расчет пенсии'!$B$7-'Будущие взносы СФ'!A1423)/12),0)</f>
        <v>0</v>
      </c>
    </row>
    <row r="1424" spans="2:3" x14ac:dyDescent="0.25">
      <c r="B1424" s="11" t="str">
        <f>IFERROR(IF(A1424="","",Софинансирование!$A$8),0)</f>
        <v/>
      </c>
      <c r="C1424" s="24">
        <f>IFERROR(B1424*(1+'Расчет пенсии'!$B$11)^((12*'Расчет пенсии'!$B$7-'Будущие взносы СФ'!A1424)/12),0)</f>
        <v>0</v>
      </c>
    </row>
    <row r="1425" spans="2:3" x14ac:dyDescent="0.25">
      <c r="B1425" s="11" t="str">
        <f>IFERROR(IF(A1425="","",Софинансирование!$A$8),0)</f>
        <v/>
      </c>
      <c r="C1425" s="24">
        <f>IFERROR(B1425*(1+'Расчет пенсии'!$B$11)^((12*'Расчет пенсии'!$B$7-'Будущие взносы СФ'!A1425)/12),0)</f>
        <v>0</v>
      </c>
    </row>
    <row r="1426" spans="2:3" x14ac:dyDescent="0.25">
      <c r="B1426" s="11" t="str">
        <f>IFERROR(IF(A1426="","",Софинансирование!$A$8),0)</f>
        <v/>
      </c>
      <c r="C1426" s="24">
        <f>IFERROR(B1426*(1+'Расчет пенсии'!$B$11)^((12*'Расчет пенсии'!$B$7-'Будущие взносы СФ'!A1426)/12),0)</f>
        <v>0</v>
      </c>
    </row>
    <row r="1427" spans="2:3" x14ac:dyDescent="0.25">
      <c r="B1427" s="11" t="str">
        <f>IFERROR(IF(A1427="","",Софинансирование!$A$8),0)</f>
        <v/>
      </c>
      <c r="C1427" s="24">
        <f>IFERROR(B1427*(1+'Расчет пенсии'!$B$11)^((12*'Расчет пенсии'!$B$7-'Будущие взносы СФ'!A1427)/12),0)</f>
        <v>0</v>
      </c>
    </row>
    <row r="1428" spans="2:3" x14ac:dyDescent="0.25">
      <c r="B1428" s="11" t="str">
        <f>IFERROR(IF(A1428="","",Софинансирование!$A$8),0)</f>
        <v/>
      </c>
      <c r="C1428" s="24">
        <f>IFERROR(B1428*(1+'Расчет пенсии'!$B$11)^((12*'Расчет пенсии'!$B$7-'Будущие взносы СФ'!A1428)/12),0)</f>
        <v>0</v>
      </c>
    </row>
    <row r="1429" spans="2:3" x14ac:dyDescent="0.25">
      <c r="B1429" s="11" t="str">
        <f>IFERROR(IF(A1429="","",Софинансирование!$A$8),0)</f>
        <v/>
      </c>
      <c r="C1429" s="24">
        <f>IFERROR(B1429*(1+'Расчет пенсии'!$B$11)^((12*'Расчет пенсии'!$B$7-'Будущие взносы СФ'!A1429)/12),0)</f>
        <v>0</v>
      </c>
    </row>
    <row r="1430" spans="2:3" x14ac:dyDescent="0.25">
      <c r="B1430" s="11" t="str">
        <f>IFERROR(IF(A1430="","",Софинансирование!$A$8),0)</f>
        <v/>
      </c>
      <c r="C1430" s="24">
        <f>IFERROR(B1430*(1+'Расчет пенсии'!$B$11)^((12*'Расчет пенсии'!$B$7-'Будущие взносы СФ'!A1430)/12),0)</f>
        <v>0</v>
      </c>
    </row>
    <row r="1431" spans="2:3" x14ac:dyDescent="0.25">
      <c r="B1431" s="11" t="str">
        <f>IFERROR(IF(A1431="","",Софинансирование!$A$8),0)</f>
        <v/>
      </c>
      <c r="C1431" s="24">
        <f>IFERROR(B1431*(1+'Расчет пенсии'!$B$11)^((12*'Расчет пенсии'!$B$7-'Будущие взносы СФ'!A1431)/12),0)</f>
        <v>0</v>
      </c>
    </row>
    <row r="1432" spans="2:3" x14ac:dyDescent="0.25">
      <c r="B1432" s="11" t="str">
        <f>IFERROR(IF(A1432="","",Софинансирование!$A$8),0)</f>
        <v/>
      </c>
      <c r="C1432" s="24">
        <f>IFERROR(B1432*(1+'Расчет пенсии'!$B$11)^((12*'Расчет пенсии'!$B$7-'Будущие взносы СФ'!A1432)/12),0)</f>
        <v>0</v>
      </c>
    </row>
    <row r="1433" spans="2:3" x14ac:dyDescent="0.25">
      <c r="B1433" s="11" t="str">
        <f>IFERROR(IF(A1433="","",Софинансирование!$A$8),0)</f>
        <v/>
      </c>
      <c r="C1433" s="24">
        <f>IFERROR(B1433*(1+'Расчет пенсии'!$B$11)^((12*'Расчет пенсии'!$B$7-'Будущие взносы СФ'!A1433)/12),0)</f>
        <v>0</v>
      </c>
    </row>
    <row r="1434" spans="2:3" x14ac:dyDescent="0.25">
      <c r="B1434" s="11" t="str">
        <f>IFERROR(IF(A1434="","",Софинансирование!$A$8),0)</f>
        <v/>
      </c>
      <c r="C1434" s="24">
        <f>IFERROR(B1434*(1+'Расчет пенсии'!$B$11)^((12*'Расчет пенсии'!$B$7-'Будущие взносы СФ'!A1434)/12),0)</f>
        <v>0</v>
      </c>
    </row>
    <row r="1435" spans="2:3" x14ac:dyDescent="0.25">
      <c r="B1435" s="11" t="str">
        <f>IFERROR(IF(A1435="","",Софинансирование!$A$8),0)</f>
        <v/>
      </c>
      <c r="C1435" s="24">
        <f>IFERROR(B1435*(1+'Расчет пенсии'!$B$11)^((12*'Расчет пенсии'!$B$7-'Будущие взносы СФ'!A1435)/12),0)</f>
        <v>0</v>
      </c>
    </row>
    <row r="1436" spans="2:3" x14ac:dyDescent="0.25">
      <c r="B1436" s="11" t="str">
        <f>IFERROR(IF(A1436="","",Софинансирование!$A$8),0)</f>
        <v/>
      </c>
      <c r="C1436" s="24">
        <f>IFERROR(B1436*(1+'Расчет пенсии'!$B$11)^((12*'Расчет пенсии'!$B$7-'Будущие взносы СФ'!A1436)/12),0)</f>
        <v>0</v>
      </c>
    </row>
    <row r="1437" spans="2:3" x14ac:dyDescent="0.25">
      <c r="B1437" s="11" t="str">
        <f>IFERROR(IF(A1437="","",Софинансирование!$A$8),0)</f>
        <v/>
      </c>
      <c r="C1437" s="24">
        <f>IFERROR(B1437*(1+'Расчет пенсии'!$B$11)^((12*'Расчет пенсии'!$B$7-'Будущие взносы СФ'!A1437)/12),0)</f>
        <v>0</v>
      </c>
    </row>
    <row r="1438" spans="2:3" x14ac:dyDescent="0.25">
      <c r="B1438" s="11" t="str">
        <f>IFERROR(IF(A1438="","",Софинансирование!$A$8),0)</f>
        <v/>
      </c>
      <c r="C1438" s="24">
        <f>IFERROR(B1438*(1+'Расчет пенсии'!$B$11)^((12*'Расчет пенсии'!$B$7-'Будущие взносы СФ'!A1438)/12),0)</f>
        <v>0</v>
      </c>
    </row>
    <row r="1439" spans="2:3" x14ac:dyDescent="0.25">
      <c r="B1439" s="11" t="str">
        <f>IFERROR(IF(A1439="","",Софинансирование!$A$8),0)</f>
        <v/>
      </c>
      <c r="C1439" s="24">
        <f>IFERROR(B1439*(1+'Расчет пенсии'!$B$11)^((12*'Расчет пенсии'!$B$7-'Будущие взносы СФ'!A1439)/12),0)</f>
        <v>0</v>
      </c>
    </row>
    <row r="1440" spans="2:3" x14ac:dyDescent="0.25">
      <c r="B1440" s="11" t="str">
        <f>IFERROR(IF(A1440="","",Софинансирование!$A$8),0)</f>
        <v/>
      </c>
      <c r="C1440" s="24">
        <f>IFERROR(B1440*(1+'Расчет пенсии'!$B$11)^((12*'Расчет пенсии'!$B$7-'Будущие взносы СФ'!A1440)/12),0)</f>
        <v>0</v>
      </c>
    </row>
    <row r="1441" spans="2:3" x14ac:dyDescent="0.25">
      <c r="B1441" s="11" t="str">
        <f>IFERROR(IF(A1441="","",Софинансирование!$A$8),0)</f>
        <v/>
      </c>
      <c r="C1441" s="24">
        <f>IFERROR(B1441*(1+'Расчет пенсии'!$B$11)^((12*'Расчет пенсии'!$B$7-'Будущие взносы СФ'!A1441)/12),0)</f>
        <v>0</v>
      </c>
    </row>
    <row r="1442" spans="2:3" x14ac:dyDescent="0.25">
      <c r="B1442" s="11" t="str">
        <f>IFERROR(IF(A1442="","",Софинансирование!$A$8),0)</f>
        <v/>
      </c>
      <c r="C1442" s="24">
        <f>IFERROR(B1442*(1+'Расчет пенсии'!$B$11)^((12*'Расчет пенсии'!$B$7-'Будущие взносы СФ'!A1442)/12),0)</f>
        <v>0</v>
      </c>
    </row>
    <row r="1443" spans="2:3" x14ac:dyDescent="0.25">
      <c r="B1443" s="11" t="str">
        <f>IFERROR(IF(A1443="","",Софинансирование!$A$8),0)</f>
        <v/>
      </c>
      <c r="C1443" s="24">
        <f>IFERROR(B1443*(1+'Расчет пенсии'!$B$11)^((12*'Расчет пенсии'!$B$7-'Будущие взносы СФ'!A1443)/12),0)</f>
        <v>0</v>
      </c>
    </row>
    <row r="1444" spans="2:3" x14ac:dyDescent="0.25">
      <c r="B1444" s="11" t="str">
        <f>IFERROR(IF(A1444="","",Софинансирование!$A$8),0)</f>
        <v/>
      </c>
      <c r="C1444" s="24">
        <f>IFERROR(B1444*(1+'Расчет пенсии'!$B$11)^((12*'Расчет пенсии'!$B$7-'Будущие взносы СФ'!A1444)/12),0)</f>
        <v>0</v>
      </c>
    </row>
    <row r="1445" spans="2:3" x14ac:dyDescent="0.25">
      <c r="B1445" s="11" t="str">
        <f>IFERROR(IF(A1445="","",Софинансирование!$A$8),0)</f>
        <v/>
      </c>
      <c r="C1445" s="24">
        <f>IFERROR(B1445*(1+'Расчет пенсии'!$B$11)^((12*'Расчет пенсии'!$B$7-'Будущие взносы СФ'!A1445)/12),0)</f>
        <v>0</v>
      </c>
    </row>
    <row r="1446" spans="2:3" x14ac:dyDescent="0.25">
      <c r="B1446" s="11" t="str">
        <f>IFERROR(IF(A1446="","",Софинансирование!$A$8),0)</f>
        <v/>
      </c>
      <c r="C1446" s="24">
        <f>IFERROR(B1446*(1+'Расчет пенсии'!$B$11)^((12*'Расчет пенсии'!$B$7-'Будущие взносы СФ'!A1446)/12),0)</f>
        <v>0</v>
      </c>
    </row>
    <row r="1447" spans="2:3" x14ac:dyDescent="0.25">
      <c r="B1447" s="11" t="str">
        <f>IFERROR(IF(A1447="","",Софинансирование!$A$8),0)</f>
        <v/>
      </c>
      <c r="C1447" s="24">
        <f>IFERROR(B1447*(1+'Расчет пенсии'!$B$11)^((12*'Расчет пенсии'!$B$7-'Будущие взносы СФ'!A1447)/12),0)</f>
        <v>0</v>
      </c>
    </row>
    <row r="1448" spans="2:3" x14ac:dyDescent="0.25">
      <c r="B1448" s="11" t="str">
        <f>IFERROR(IF(A1448="","",Софинансирование!$A$8),0)</f>
        <v/>
      </c>
      <c r="C1448" s="24">
        <f>IFERROR(B1448*(1+'Расчет пенсии'!$B$11)^((12*'Расчет пенсии'!$B$7-'Будущие взносы СФ'!A1448)/12),0)</f>
        <v>0</v>
      </c>
    </row>
    <row r="1449" spans="2:3" x14ac:dyDescent="0.25">
      <c r="B1449" s="11" t="str">
        <f>IFERROR(IF(A1449="","",Софинансирование!$A$8),0)</f>
        <v/>
      </c>
      <c r="C1449" s="24">
        <f>IFERROR(B1449*(1+'Расчет пенсии'!$B$11)^((12*'Расчет пенсии'!$B$7-'Будущие взносы СФ'!A1449)/12),0)</f>
        <v>0</v>
      </c>
    </row>
    <row r="1450" spans="2:3" x14ac:dyDescent="0.25">
      <c r="B1450" s="11" t="str">
        <f>IFERROR(IF(A1450="","",Софинансирование!$A$8),0)</f>
        <v/>
      </c>
      <c r="C1450" s="24">
        <f>IFERROR(B1450*(1+'Расчет пенсии'!$B$11)^((12*'Расчет пенсии'!$B$7-'Будущие взносы СФ'!A1450)/12),0)</f>
        <v>0</v>
      </c>
    </row>
    <row r="1451" spans="2:3" x14ac:dyDescent="0.25">
      <c r="B1451" s="11" t="str">
        <f>IFERROR(IF(A1451="","",Софинансирование!$A$8),0)</f>
        <v/>
      </c>
      <c r="C1451" s="24">
        <f>IFERROR(B1451*(1+'Расчет пенсии'!$B$11)^((12*'Расчет пенсии'!$B$7-'Будущие взносы СФ'!A1451)/12),0)</f>
        <v>0</v>
      </c>
    </row>
    <row r="1452" spans="2:3" x14ac:dyDescent="0.25">
      <c r="B1452" s="11" t="str">
        <f>IFERROR(IF(A1452="","",Софинансирование!$A$8),0)</f>
        <v/>
      </c>
      <c r="C1452" s="24">
        <f>IFERROR(B1452*(1+'Расчет пенсии'!$B$11)^((12*'Расчет пенсии'!$B$7-'Будущие взносы СФ'!A1452)/12),0)</f>
        <v>0</v>
      </c>
    </row>
    <row r="1453" spans="2:3" x14ac:dyDescent="0.25">
      <c r="B1453" s="11" t="str">
        <f>IFERROR(IF(A1453="","",Софинансирование!$A$8),0)</f>
        <v/>
      </c>
      <c r="C1453" s="24">
        <f>IFERROR(B1453*(1+'Расчет пенсии'!$B$11)^((12*'Расчет пенсии'!$B$7-'Будущие взносы СФ'!A1453)/12),0)</f>
        <v>0</v>
      </c>
    </row>
    <row r="1454" spans="2:3" x14ac:dyDescent="0.25">
      <c r="B1454" s="11" t="str">
        <f>IFERROR(IF(A1454="","",Софинансирование!$A$8),0)</f>
        <v/>
      </c>
      <c r="C1454" s="24">
        <f>IFERROR(B1454*(1+'Расчет пенсии'!$B$11)^((12*'Расчет пенсии'!$B$7-'Будущие взносы СФ'!A1454)/12),0)</f>
        <v>0</v>
      </c>
    </row>
    <row r="1455" spans="2:3" x14ac:dyDescent="0.25">
      <c r="B1455" s="11" t="str">
        <f>IFERROR(IF(A1455="","",Софинансирование!$A$8),0)</f>
        <v/>
      </c>
      <c r="C1455" s="24">
        <f>IFERROR(B1455*(1+'Расчет пенсии'!$B$11)^((12*'Расчет пенсии'!$B$7-'Будущие взносы СФ'!A1455)/12),0)</f>
        <v>0</v>
      </c>
    </row>
    <row r="1456" spans="2:3" x14ac:dyDescent="0.25">
      <c r="B1456" s="11" t="str">
        <f>IFERROR(IF(A1456="","",Софинансирование!$A$8),0)</f>
        <v/>
      </c>
      <c r="C1456" s="24">
        <f>IFERROR(B1456*(1+'Расчет пенсии'!$B$11)^((12*'Расчет пенсии'!$B$7-'Будущие взносы СФ'!A1456)/12),0)</f>
        <v>0</v>
      </c>
    </row>
    <row r="1457" spans="2:3" x14ac:dyDescent="0.25">
      <c r="B1457" s="11" t="str">
        <f>IFERROR(IF(A1457="","",Софинансирование!$A$8),0)</f>
        <v/>
      </c>
      <c r="C1457" s="24">
        <f>IFERROR(B1457*(1+'Расчет пенсии'!$B$11)^((12*'Расчет пенсии'!$B$7-'Будущие взносы СФ'!A1457)/12),0)</f>
        <v>0</v>
      </c>
    </row>
    <row r="1458" spans="2:3" x14ac:dyDescent="0.25">
      <c r="B1458" s="11" t="str">
        <f>IFERROR(IF(A1458="","",Софинансирование!$A$8),0)</f>
        <v/>
      </c>
      <c r="C1458" s="24">
        <f>IFERROR(B1458*(1+'Расчет пенсии'!$B$11)^((12*'Расчет пенсии'!$B$7-'Будущие взносы СФ'!A1458)/12),0)</f>
        <v>0</v>
      </c>
    </row>
    <row r="1459" spans="2:3" x14ac:dyDescent="0.25">
      <c r="B1459" s="11" t="str">
        <f>IFERROR(IF(A1459="","",Софинансирование!$A$8),0)</f>
        <v/>
      </c>
      <c r="C1459" s="24">
        <f>IFERROR(B1459*(1+'Расчет пенсии'!$B$11)^((12*'Расчет пенсии'!$B$7-'Будущие взносы СФ'!A1459)/12),0)</f>
        <v>0</v>
      </c>
    </row>
    <row r="1460" spans="2:3" x14ac:dyDescent="0.25">
      <c r="B1460" s="11" t="str">
        <f>IFERROR(IF(A1460="","",Софинансирование!$A$8),0)</f>
        <v/>
      </c>
      <c r="C1460" s="24">
        <f>IFERROR(B1460*(1+'Расчет пенсии'!$B$11)^((12*'Расчет пенсии'!$B$7-'Будущие взносы СФ'!A1460)/12),0)</f>
        <v>0</v>
      </c>
    </row>
    <row r="1461" spans="2:3" x14ac:dyDescent="0.25">
      <c r="B1461" s="11" t="str">
        <f>IFERROR(IF(A1461="","",Софинансирование!$A$8),0)</f>
        <v/>
      </c>
      <c r="C1461" s="24">
        <f>IFERROR(B1461*(1+'Расчет пенсии'!$B$11)^((12*'Расчет пенсии'!$B$7-'Будущие взносы СФ'!A1461)/12),0)</f>
        <v>0</v>
      </c>
    </row>
    <row r="1462" spans="2:3" x14ac:dyDescent="0.25">
      <c r="B1462" s="11" t="str">
        <f>IFERROR(IF(A1462="","",Софинансирование!$A$8),0)</f>
        <v/>
      </c>
      <c r="C1462" s="24">
        <f>IFERROR(B1462*(1+'Расчет пенсии'!$B$11)^((12*'Расчет пенсии'!$B$7-'Будущие взносы СФ'!A1462)/12),0)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92E32-6693-47DB-8213-CDF118F6FCF9}">
  <sheetPr codeName="Лист6"/>
  <dimension ref="A1:T1462"/>
  <sheetViews>
    <sheetView workbookViewId="0">
      <selection activeCell="M32" sqref="M32"/>
    </sheetView>
  </sheetViews>
  <sheetFormatPr defaultRowHeight="15" x14ac:dyDescent="0.25"/>
  <cols>
    <col min="1" max="1" width="9.140625" style="12"/>
    <col min="2" max="2" width="20.42578125" style="11" customWidth="1"/>
    <col min="3" max="3" width="13.7109375" style="12" customWidth="1"/>
    <col min="4" max="4" width="12.85546875" style="12" customWidth="1"/>
    <col min="5" max="5" width="12.42578125" style="12" customWidth="1"/>
    <col min="6" max="15" width="10.7109375" style="12" customWidth="1"/>
    <col min="16" max="16" width="10" style="12" customWidth="1"/>
    <col min="17" max="16384" width="9.140625" style="12"/>
  </cols>
  <sheetData>
    <row r="1" spans="1:20" x14ac:dyDescent="0.25">
      <c r="D1" s="14"/>
      <c r="E1" s="15"/>
      <c r="F1" s="15"/>
      <c r="G1" s="14"/>
      <c r="H1" s="14"/>
      <c r="I1" s="14"/>
      <c r="J1" s="14"/>
      <c r="K1" s="14"/>
      <c r="L1" s="14"/>
      <c r="M1" s="14"/>
      <c r="N1" s="14"/>
      <c r="O1" s="14"/>
      <c r="P1" s="16"/>
    </row>
    <row r="2" spans="1:20" s="17" customFormat="1" ht="30" x14ac:dyDescent="0.25">
      <c r="A2" s="17" t="s">
        <v>18</v>
      </c>
      <c r="B2" s="18" t="s">
        <v>19</v>
      </c>
      <c r="C2" s="19" t="s">
        <v>20</v>
      </c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2"/>
      <c r="Q2" s="23"/>
      <c r="R2" s="23"/>
      <c r="S2" s="23"/>
      <c r="T2" s="18"/>
    </row>
    <row r="3" spans="1:20" x14ac:dyDescent="0.25">
      <c r="A3" s="12">
        <f>12*'Расчет пенсии'!B4+3</f>
        <v>363</v>
      </c>
      <c r="B3" s="11">
        <f>IFERROR('Расчет пенсии'!$B$10,0)</f>
        <v>0</v>
      </c>
      <c r="C3" s="24">
        <f>IFERROR(B3*(1+'Расчет пенсии'!$B$11)^((12*'Расчет пенсии'!$B$7-'Будущие взносы ОПС'!A3)/12),0)</f>
        <v>0</v>
      </c>
      <c r="D3" s="27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5">
      <c r="A4" s="12">
        <f>IF(($A3+1)&lt;=(12*'Расчет пенсии'!$B$7),$A3+1,"")</f>
        <v>364</v>
      </c>
      <c r="B4" s="11">
        <v>0</v>
      </c>
      <c r="C4" s="24">
        <f>IFERROR(B4*(1+'Расчет пенсии'!$B$11)^((12*'Расчет пенсии'!$B$7-'Будущие взносы ОПС'!A4)/12),0)</f>
        <v>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5">
      <c r="A5" s="12">
        <f>IF(($A4+1)&lt;=(12*'Расчет пенсии'!$B$7),$A4+1,"")</f>
        <v>365</v>
      </c>
      <c r="B5" s="11">
        <v>0</v>
      </c>
      <c r="C5" s="24">
        <f>IFERROR(B5*(1+'Расчет пенсии'!$B$11)^((12*'Расчет пенсии'!$B$7-'Будущие взносы ОПС'!A5)/12),0)</f>
        <v>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25">
      <c r="A6" s="12">
        <f>IF(($A5+1)&lt;=(12*'Расчет пенсии'!$B$7),$A5+1,"")</f>
        <v>366</v>
      </c>
      <c r="B6" s="11">
        <v>0</v>
      </c>
      <c r="C6" s="24">
        <f>IFERROR(B6*(1+'Расчет пенсии'!$B$11)^((12*'Расчет пенсии'!$B$7-'Будущие взносы ОПС'!A6)/12),0)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5">
      <c r="A7" s="12">
        <f>IF(($A6+1)&lt;=(12*'Расчет пенсии'!$B$7),$A6+1,"")</f>
        <v>367</v>
      </c>
      <c r="B7" s="11">
        <v>0</v>
      </c>
      <c r="C7" s="24">
        <f>IFERROR(B7*(1+'Расчет пенсии'!$B$11)^((12*'Расчет пенсии'!$B$7-'Будущие взносы ОПС'!A7)/12),0)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x14ac:dyDescent="0.25">
      <c r="A8" s="12">
        <f>IF(($A7+1)&lt;=(12*'Расчет пенсии'!$B$7),$A7+1,"")</f>
        <v>368</v>
      </c>
      <c r="B8" s="11">
        <v>0</v>
      </c>
      <c r="C8" s="24">
        <f>IFERROR(B8*(1+'Расчет пенсии'!$B$11)^((12*'Расчет пенсии'!$B$7-'Будущие взносы ОПС'!A8)/12),0)</f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x14ac:dyDescent="0.25">
      <c r="A9" s="12">
        <f>IF(($A8+1)&lt;=(12*'Расчет пенсии'!$B$7),$A8+1,"")</f>
        <v>369</v>
      </c>
      <c r="B9" s="11">
        <v>0</v>
      </c>
      <c r="C9" s="24">
        <f>IFERROR(B9*(1+'Расчет пенсии'!$B$11)^((12*'Расчет пенсии'!$B$7-'Будущие взносы ОПС'!A9)/12),0)</f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x14ac:dyDescent="0.25">
      <c r="A10" s="12">
        <f>IF(($A9+1)&lt;=(12*'Расчет пенсии'!$B$7),$A9+1,"")</f>
        <v>370</v>
      </c>
      <c r="B10" s="11">
        <v>0</v>
      </c>
      <c r="C10" s="24">
        <f>IFERROR(B10*(1+'Расчет пенсии'!$B$11)^((12*'Расчет пенсии'!$B$7-'Будущие взносы ОПС'!A10)/12),0)</f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25">
      <c r="A11" s="12">
        <f>IF(($A10+1)&lt;=(12*'Расчет пенсии'!$B$7),$A10+1,"")</f>
        <v>371</v>
      </c>
      <c r="B11" s="11">
        <v>0</v>
      </c>
      <c r="C11" s="24">
        <f>IFERROR(B11*(1+'Расчет пенсии'!$B$11)^((12*'Расчет пенсии'!$B$7-'Будущие взносы ОПС'!A11)/12),0)</f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2">
        <f>IF(($A11+1)&lt;=(12*'Расчет пенсии'!$B$7),$A11+1,"")</f>
        <v>372</v>
      </c>
      <c r="B12" s="11">
        <v>0</v>
      </c>
      <c r="C12" s="24">
        <f>IFERROR(B12*(1+'Расчет пенсии'!$B$11)^((12*'Расчет пенсии'!$B$7-'Будущие взносы ОПС'!A12)/12),0)</f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x14ac:dyDescent="0.25">
      <c r="A13" s="12">
        <f>IF(($A12+1)&lt;=(12*'Расчет пенсии'!$B$7),$A12+1,"")</f>
        <v>373</v>
      </c>
      <c r="B13" s="11">
        <v>0</v>
      </c>
      <c r="C13" s="24">
        <f>IFERROR(B13*(1+'Расчет пенсии'!$B$11)^((12*'Расчет пенсии'!$B$7-'Будущие взносы ОПС'!A13)/12),0)</f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x14ac:dyDescent="0.25">
      <c r="A14" s="12">
        <f>IF(($A13+1)&lt;=(12*'Расчет пенсии'!$B$7),$A13+1,"")</f>
        <v>374</v>
      </c>
      <c r="B14" s="11">
        <v>0</v>
      </c>
      <c r="C14" s="24">
        <f>IFERROR(B14*(1+'Расчет пенсии'!$B$11)^((12*'Расчет пенсии'!$B$7-'Будущие взносы ОПС'!A14)/12),0)</f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5">
      <c r="A15" s="12">
        <f>IF(($A14+1)&lt;=(12*'Расчет пенсии'!$B$7),$A14+1,"")</f>
        <v>375</v>
      </c>
      <c r="B15" s="11">
        <v>0</v>
      </c>
      <c r="C15" s="24">
        <f>IFERROR(B15*(1+'Расчет пенсии'!$B$11)^((12*'Расчет пенсии'!$B$7-'Будущие взносы ОПС'!A15)/12),0)</f>
        <v>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5">
      <c r="A16" s="12">
        <f>IF(($A15+1)&lt;=(12*'Расчет пенсии'!$B$7),$A15+1,"")</f>
        <v>376</v>
      </c>
      <c r="B16" s="11">
        <v>0</v>
      </c>
      <c r="C16" s="24">
        <f>IFERROR(B16*(1+'Расчет пенсии'!$B$11)^((12*'Расчет пенсии'!$B$7-'Будущие взносы ОПС'!A16)/12),0)</f>
        <v>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5">
      <c r="A17" s="12">
        <f>IF(($A16+1)&lt;=(12*'Расчет пенсии'!$B$7),$A16+1,"")</f>
        <v>377</v>
      </c>
      <c r="B17" s="11">
        <v>0</v>
      </c>
      <c r="C17" s="24">
        <f>IFERROR(B17*(1+'Расчет пенсии'!$B$11)^((12*'Расчет пенсии'!$B$7-'Будущие взносы ОПС'!A17)/12),0)</f>
        <v>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x14ac:dyDescent="0.25">
      <c r="A18" s="12">
        <f>IF(($A17+1)&lt;=(12*'Расчет пенсии'!$B$7),$A17+1,"")</f>
        <v>378</v>
      </c>
      <c r="B18" s="11">
        <v>0</v>
      </c>
      <c r="C18" s="24">
        <f>IFERROR(B18*(1+'Расчет пенсии'!$B$11)^((12*'Расчет пенсии'!$B$7-'Будущие взносы ОПС'!A18)/12),0)</f>
        <v>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5">
      <c r="A19" s="12">
        <f>IF(($A18+1)&lt;=(12*'Расчет пенсии'!$B$7),$A18+1,"")</f>
        <v>379</v>
      </c>
      <c r="B19" s="11">
        <v>0</v>
      </c>
      <c r="C19" s="24">
        <f>IFERROR(B19*(1+'Расчет пенсии'!$B$11)^((12*'Расчет пенсии'!$B$7-'Будущие взносы ОПС'!A19)/12),0)</f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x14ac:dyDescent="0.25">
      <c r="A20" s="12">
        <f>IF(($A19+1)&lt;=(12*'Расчет пенсии'!$B$7),$A19+1,"")</f>
        <v>380</v>
      </c>
      <c r="B20" s="11">
        <v>0</v>
      </c>
      <c r="C20" s="24">
        <f>IFERROR(B20*(1+'Расчет пенсии'!$B$11)^((12*'Расчет пенсии'!$B$7-'Будущие взносы ОПС'!A20)/12),0)</f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2">
        <f>IF(($A20+1)&lt;=(12*'Расчет пенсии'!$B$7),$A20+1,"")</f>
        <v>381</v>
      </c>
      <c r="B21" s="11">
        <v>0</v>
      </c>
      <c r="C21" s="24">
        <f>IFERROR(B21*(1+'Расчет пенсии'!$B$11)^((12*'Расчет пенсии'!$B$7-'Будущие взносы ОПС'!A21)/12),0)</f>
        <v>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x14ac:dyDescent="0.25">
      <c r="A22" s="12">
        <f>IF(($A21+1)&lt;=(12*'Расчет пенсии'!$B$7),$A21+1,"")</f>
        <v>382</v>
      </c>
      <c r="B22" s="11">
        <v>0</v>
      </c>
      <c r="C22" s="24">
        <f>IFERROR(B22*(1+'Расчет пенсии'!$B$11)^((12*'Расчет пенсии'!$B$7-'Будущие взносы ОПС'!A22)/12),0)</f>
        <v>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5">
      <c r="A23" s="12">
        <f>IF(($A22+1)&lt;=(12*'Расчет пенсии'!$B$7),$A22+1,"")</f>
        <v>383</v>
      </c>
      <c r="B23" s="11">
        <v>0</v>
      </c>
      <c r="C23" s="24">
        <f>IFERROR(B23*(1+'Расчет пенсии'!$B$11)^((12*'Расчет пенсии'!$B$7-'Будущие взносы ОПС'!A23)/12),0)</f>
        <v>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x14ac:dyDescent="0.25">
      <c r="A24" s="12">
        <f>IF(($A23+1)&lt;=(12*'Расчет пенсии'!$B$7),$A23+1,"")</f>
        <v>384</v>
      </c>
      <c r="B24" s="11">
        <v>0</v>
      </c>
      <c r="C24" s="24">
        <f>IFERROR(B24*(1+'Расчет пенсии'!$B$11)^((12*'Расчет пенсии'!$B$7-'Будущие взносы ОПС'!A24)/12),0)</f>
        <v>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5">
      <c r="A25" s="12">
        <f>IF(($A24+1)&lt;=(12*'Расчет пенсии'!$B$7),$A24+1,"")</f>
        <v>385</v>
      </c>
      <c r="B25" s="11">
        <v>0</v>
      </c>
      <c r="C25" s="24">
        <f>IFERROR(B25*(1+'Расчет пенсии'!$B$11)^((12*'Расчет пенсии'!$B$7-'Будущие взносы ОПС'!A25)/12),0)</f>
        <v>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x14ac:dyDescent="0.25">
      <c r="A26" s="12">
        <f>IF(($A25+1)&lt;=(12*'Расчет пенсии'!$B$7),$A25+1,"")</f>
        <v>386</v>
      </c>
      <c r="B26" s="11">
        <v>0</v>
      </c>
      <c r="C26" s="24">
        <f>IFERROR(B26*(1+'Расчет пенсии'!$B$11)^((12*'Расчет пенсии'!$B$7-'Будущие взносы ОПС'!A26)/12),0)</f>
        <v>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12">
        <f>IF(($A26+1)&lt;=(12*'Расчет пенсии'!$B$7),$A26+1,"")</f>
        <v>387</v>
      </c>
      <c r="B27" s="11">
        <v>0</v>
      </c>
      <c r="C27" s="24">
        <f>IFERROR(B27*(1+'Расчет пенсии'!$B$11)^((12*'Расчет пенсии'!$B$7-'Будущие взносы ОПС'!A27)/12),0)</f>
        <v>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25">
      <c r="A28" s="12">
        <f>IF(($A27+1)&lt;=(12*'Расчет пенсии'!$B$7),$A27+1,"")</f>
        <v>388</v>
      </c>
      <c r="B28" s="11">
        <v>0</v>
      </c>
      <c r="C28" s="24">
        <f>IFERROR(B28*(1+'Расчет пенсии'!$B$11)^((12*'Расчет пенсии'!$B$7-'Будущие взносы ОПС'!A28)/12),0)</f>
        <v>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12">
        <f>IF(($A28+1)&lt;=(12*'Расчет пенсии'!$B$7),$A28+1,"")</f>
        <v>389</v>
      </c>
      <c r="B29" s="11">
        <v>0</v>
      </c>
      <c r="C29" s="24">
        <f>IFERROR(B29*(1+'Расчет пенсии'!$B$11)^((12*'Расчет пенсии'!$B$7-'Будущие взносы ОПС'!A29)/12),0)</f>
        <v>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25">
      <c r="A30" s="12">
        <f>IF(($A29+1)&lt;=(12*'Расчет пенсии'!$B$7),$A29+1,"")</f>
        <v>390</v>
      </c>
      <c r="B30" s="11">
        <v>0</v>
      </c>
      <c r="C30" s="24">
        <f>IFERROR(B30*(1+'Расчет пенсии'!$B$11)^((12*'Расчет пенсии'!$B$7-'Будущие взносы ОПС'!A30)/12),0)</f>
        <v>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A31" s="12">
        <f>IF(($A30+1)&lt;=(12*'Расчет пенсии'!$B$7),$A30+1,"")</f>
        <v>391</v>
      </c>
      <c r="B31" s="11">
        <v>0</v>
      </c>
      <c r="C31" s="24">
        <f>IFERROR(B31*(1+'Расчет пенсии'!$B$11)^((12*'Расчет пенсии'!$B$7-'Будущие взносы ОПС'!A31)/12),0)</f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25">
      <c r="A32" s="12">
        <f>IF(($A31+1)&lt;=(12*'Расчет пенсии'!$B$7),$A31+1,"")</f>
        <v>392</v>
      </c>
      <c r="B32" s="11">
        <v>0</v>
      </c>
      <c r="C32" s="24">
        <f>IFERROR(B32*(1+'Расчет пенсии'!$B$11)^((12*'Расчет пенсии'!$B$7-'Будущие взносы ОПС'!A32)/12),0)</f>
        <v>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12">
        <f>IF(($A32+1)&lt;=(12*'Расчет пенсии'!$B$7),$A32+1,"")</f>
        <v>393</v>
      </c>
      <c r="B33" s="11">
        <v>0</v>
      </c>
      <c r="C33" s="24">
        <f>IFERROR(B33*(1+'Расчет пенсии'!$B$11)^((12*'Расчет пенсии'!$B$7-'Будущие взносы ОПС'!A33)/12),0)</f>
        <v>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5">
      <c r="A34" s="12">
        <f>IF(($A33+1)&lt;=(12*'Расчет пенсии'!$B$7),$A33+1,"")</f>
        <v>394</v>
      </c>
      <c r="B34" s="11">
        <v>0</v>
      </c>
      <c r="C34" s="24">
        <f>IFERROR(B34*(1+'Расчет пенсии'!$B$11)^((12*'Расчет пенсии'!$B$7-'Будущие взносы ОПС'!A34)/12),0)</f>
        <v>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12">
        <f>IF(($A34+1)&lt;=(12*'Расчет пенсии'!$B$7),$A34+1,"")</f>
        <v>395</v>
      </c>
      <c r="B35" s="11">
        <v>0</v>
      </c>
      <c r="C35" s="24">
        <f>IFERROR(B35*(1+'Расчет пенсии'!$B$11)^((12*'Расчет пенсии'!$B$7-'Будущие взносы ОПС'!A35)/12),0)</f>
        <v>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x14ac:dyDescent="0.25">
      <c r="A36" s="12">
        <f>IF(($A35+1)&lt;=(12*'Расчет пенсии'!$B$7),$A35+1,"")</f>
        <v>396</v>
      </c>
      <c r="B36" s="11">
        <v>0</v>
      </c>
      <c r="C36" s="24">
        <f>IFERROR(B36*(1+'Расчет пенсии'!$B$11)^((12*'Расчет пенсии'!$B$7-'Будущие взносы ОПС'!A36)/12),0)</f>
        <v>0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A37" s="12">
        <f>IF(($A36+1)&lt;=(12*'Расчет пенсии'!$B$7),$A36+1,"")</f>
        <v>397</v>
      </c>
      <c r="B37" s="11">
        <v>0</v>
      </c>
      <c r="C37" s="24">
        <f>IFERROR(B37*(1+'Расчет пенсии'!$B$11)^((12*'Расчет пенсии'!$B$7-'Будущие взносы ОПС'!A37)/12),0)</f>
        <v>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25">
      <c r="A38" s="12">
        <f>IF(($A37+1)&lt;=(12*'Расчет пенсии'!$B$7),$A37+1,"")</f>
        <v>398</v>
      </c>
      <c r="B38" s="11">
        <v>0</v>
      </c>
      <c r="C38" s="24">
        <f>IFERROR(B38*(1+'Расчет пенсии'!$B$11)^((12*'Расчет пенсии'!$B$7-'Будущие взносы ОПС'!A38)/12),0)</f>
        <v>0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5">
      <c r="A39" s="12">
        <f>IF(($A38+1)&lt;=(12*'Расчет пенсии'!$B$7),$A38+1,"")</f>
        <v>399</v>
      </c>
      <c r="B39" s="11">
        <v>0</v>
      </c>
      <c r="C39" s="24">
        <f>IFERROR(B39*(1+'Расчет пенсии'!$B$11)^((12*'Расчет пенсии'!$B$7-'Будущие взносы ОПС'!A39)/12),0)</f>
        <v>0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25">
      <c r="A40" s="12">
        <f>IF(($A39+1)&lt;=(12*'Расчет пенсии'!$B$7),$A39+1,"")</f>
        <v>400</v>
      </c>
      <c r="B40" s="11">
        <v>0</v>
      </c>
      <c r="C40" s="24">
        <f>IFERROR(B40*(1+'Расчет пенсии'!$B$11)^((12*'Расчет пенсии'!$B$7-'Будущие взносы ОПС'!A40)/12),0)</f>
        <v>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x14ac:dyDescent="0.25">
      <c r="A41" s="12">
        <f>IF(($A40+1)&lt;=(12*'Расчет пенсии'!$B$7),$A40+1,"")</f>
        <v>401</v>
      </c>
      <c r="B41" s="11">
        <v>0</v>
      </c>
      <c r="C41" s="24">
        <f>IFERROR(B41*(1+'Расчет пенсии'!$B$11)^((12*'Расчет пенсии'!$B$7-'Будущие взносы ОПС'!A41)/12),0)</f>
        <v>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25">
      <c r="A42" s="12">
        <f>IF(($A41+1)&lt;=(12*'Расчет пенсии'!$B$7),$A41+1,"")</f>
        <v>402</v>
      </c>
      <c r="B42" s="11">
        <v>0</v>
      </c>
      <c r="C42" s="24">
        <f>IFERROR(B42*(1+'Расчет пенсии'!$B$11)^((12*'Расчет пенсии'!$B$7-'Будущие взносы ОПС'!A42)/12),0)</f>
        <v>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x14ac:dyDescent="0.25">
      <c r="A43" s="12">
        <f>IF(($A42+1)&lt;=(12*'Расчет пенсии'!$B$7),$A42+1,"")</f>
        <v>403</v>
      </c>
      <c r="B43" s="11">
        <v>0</v>
      </c>
      <c r="C43" s="24">
        <f>IFERROR(B43*(1+'Расчет пенсии'!$B$11)^((12*'Расчет пенсии'!$B$7-'Будущие взносы ОПС'!A43)/12),0)</f>
        <v>0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x14ac:dyDescent="0.25">
      <c r="A44" s="12">
        <f>IF(($A43+1)&lt;=(12*'Расчет пенсии'!$B$7),$A43+1,"")</f>
        <v>404</v>
      </c>
      <c r="B44" s="11">
        <v>0</v>
      </c>
      <c r="C44" s="24">
        <f>IFERROR(B44*(1+'Расчет пенсии'!$B$11)^((12*'Расчет пенсии'!$B$7-'Будущие взносы ОПС'!A44)/12),0)</f>
        <v>0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25">
      <c r="A45" s="12">
        <f>IF(($A44+1)&lt;=(12*'Расчет пенсии'!$B$7),$A44+1,"")</f>
        <v>405</v>
      </c>
      <c r="B45" s="11">
        <v>0</v>
      </c>
      <c r="C45" s="24">
        <f>IFERROR(B45*(1+'Расчет пенсии'!$B$11)^((12*'Расчет пенсии'!$B$7-'Будущие взносы ОПС'!A45)/12),0)</f>
        <v>0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x14ac:dyDescent="0.25">
      <c r="A46" s="12">
        <f>IF(($A45+1)&lt;=(12*'Расчет пенсии'!$B$7),$A45+1,"")</f>
        <v>406</v>
      </c>
      <c r="B46" s="11">
        <v>0</v>
      </c>
      <c r="C46" s="24">
        <f>IFERROR(B46*(1+'Расчет пенсии'!$B$11)^((12*'Расчет пенсии'!$B$7-'Будущие взносы ОПС'!A46)/12),0)</f>
        <v>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x14ac:dyDescent="0.25">
      <c r="A47" s="12">
        <f>IF(($A46+1)&lt;=(12*'Расчет пенсии'!$B$7),$A46+1,"")</f>
        <v>407</v>
      </c>
      <c r="B47" s="11">
        <v>0</v>
      </c>
      <c r="C47" s="24">
        <f>IFERROR(B47*(1+'Расчет пенсии'!$B$11)^((12*'Расчет пенсии'!$B$7-'Будущие взносы ОПС'!A47)/12),0)</f>
        <v>0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x14ac:dyDescent="0.25">
      <c r="A48" s="12">
        <f>IF(($A47+1)&lt;=(12*'Расчет пенсии'!$B$7),$A47+1,"")</f>
        <v>408</v>
      </c>
      <c r="B48" s="11">
        <v>0</v>
      </c>
      <c r="C48" s="24">
        <f>IFERROR(B48*(1+'Расчет пенсии'!$B$11)^((12*'Расчет пенсии'!$B$7-'Будущие взносы ОПС'!A48)/12),0)</f>
        <v>0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x14ac:dyDescent="0.25">
      <c r="A49" s="12">
        <f>IF(($A48+1)&lt;=(12*'Расчет пенсии'!$B$7),$A48+1,"")</f>
        <v>409</v>
      </c>
      <c r="B49" s="11">
        <v>0</v>
      </c>
      <c r="C49" s="24">
        <f>IFERROR(B49*(1+'Расчет пенсии'!$B$11)^((12*'Расчет пенсии'!$B$7-'Будущие взносы ОПС'!A49)/12),0)</f>
        <v>0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x14ac:dyDescent="0.25">
      <c r="A50" s="12">
        <f>IF(($A49+1)&lt;=(12*'Расчет пенсии'!$B$7),$A49+1,"")</f>
        <v>410</v>
      </c>
      <c r="B50" s="11">
        <v>0</v>
      </c>
      <c r="C50" s="24">
        <f>IFERROR(B50*(1+'Расчет пенсии'!$B$11)^((12*'Расчет пенсии'!$B$7-'Будущие взносы ОПС'!A50)/12),0)</f>
        <v>0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25">
      <c r="A51" s="12">
        <f>IF(($A50+1)&lt;=(12*'Расчет пенсии'!$B$7),$A50+1,"")</f>
        <v>411</v>
      </c>
      <c r="B51" s="11">
        <v>0</v>
      </c>
      <c r="C51" s="24">
        <f>IFERROR(B51*(1+'Расчет пенсии'!$B$11)^((12*'Расчет пенсии'!$B$7-'Будущие взносы ОПС'!A51)/12),0)</f>
        <v>0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x14ac:dyDescent="0.25">
      <c r="A52" s="12">
        <f>IF(($A51+1)&lt;=(12*'Расчет пенсии'!$B$7),$A51+1,"")</f>
        <v>412</v>
      </c>
      <c r="B52" s="11">
        <v>0</v>
      </c>
      <c r="C52" s="24">
        <f>IFERROR(B52*(1+'Расчет пенсии'!$B$11)^((12*'Расчет пенсии'!$B$7-'Будущие взносы ОПС'!A52)/12),0)</f>
        <v>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x14ac:dyDescent="0.25">
      <c r="A53" s="12">
        <f>IF(($A52+1)&lt;=(12*'Расчет пенсии'!$B$7),$A52+1,"")</f>
        <v>413</v>
      </c>
      <c r="B53" s="11">
        <v>0</v>
      </c>
      <c r="C53" s="24">
        <f>IFERROR(B53*(1+'Расчет пенсии'!$B$11)^((12*'Расчет пенсии'!$B$7-'Будущие взносы ОПС'!A53)/12),0)</f>
        <v>0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x14ac:dyDescent="0.25">
      <c r="A54" s="12">
        <f>IF(($A53+1)&lt;=(12*'Расчет пенсии'!$B$7),$A53+1,"")</f>
        <v>414</v>
      </c>
      <c r="B54" s="11">
        <v>0</v>
      </c>
      <c r="C54" s="24">
        <f>IFERROR(B54*(1+'Расчет пенсии'!$B$11)^((12*'Расчет пенсии'!$B$7-'Будущие взносы ОПС'!A54)/12),0)</f>
        <v>0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x14ac:dyDescent="0.25">
      <c r="A55" s="12">
        <f>IF(($A54+1)&lt;=(12*'Расчет пенсии'!$B$7),$A54+1,"")</f>
        <v>415</v>
      </c>
      <c r="B55" s="11">
        <v>0</v>
      </c>
      <c r="C55" s="24">
        <f>IFERROR(B55*(1+'Расчет пенсии'!$B$11)^((12*'Расчет пенсии'!$B$7-'Будущие взносы ОПС'!A55)/12),0)</f>
        <v>0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x14ac:dyDescent="0.25">
      <c r="A56" s="12">
        <f>IF(($A55+1)&lt;=(12*'Расчет пенсии'!$B$7),$A55+1,"")</f>
        <v>416</v>
      </c>
      <c r="B56" s="11">
        <v>0</v>
      </c>
      <c r="C56" s="24">
        <f>IFERROR(B56*(1+'Расчет пенсии'!$B$11)^((12*'Расчет пенсии'!$B$7-'Будущие взносы ОПС'!A56)/12),0)</f>
        <v>0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x14ac:dyDescent="0.25">
      <c r="A57" s="12">
        <f>IF(($A56+1)&lt;=(12*'Расчет пенсии'!$B$7),$A56+1,"")</f>
        <v>417</v>
      </c>
      <c r="B57" s="11">
        <v>0</v>
      </c>
      <c r="C57" s="24">
        <f>IFERROR(B57*(1+'Расчет пенсии'!$B$11)^((12*'Расчет пенсии'!$B$7-'Будущие взносы ОПС'!A57)/12),0)</f>
        <v>0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x14ac:dyDescent="0.25">
      <c r="A58" s="12">
        <f>IF(($A57+1)&lt;=(12*'Расчет пенсии'!$B$7),$A57+1,"")</f>
        <v>418</v>
      </c>
      <c r="B58" s="11">
        <v>0</v>
      </c>
      <c r="C58" s="24">
        <f>IFERROR(B58*(1+'Расчет пенсии'!$B$11)^((12*'Расчет пенсии'!$B$7-'Будущие взносы ОПС'!A58)/12),0)</f>
        <v>0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x14ac:dyDescent="0.25">
      <c r="A59" s="12">
        <f>IF(($A58+1)&lt;=(12*'Расчет пенсии'!$B$7),$A58+1,"")</f>
        <v>419</v>
      </c>
      <c r="B59" s="11">
        <v>0</v>
      </c>
      <c r="C59" s="24">
        <f>IFERROR(B59*(1+'Расчет пенсии'!$B$11)^((12*'Расчет пенсии'!$B$7-'Будущие взносы ОПС'!A59)/12),0)</f>
        <v>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x14ac:dyDescent="0.25">
      <c r="A60" s="12">
        <f>IF(($A59+1)&lt;=(12*'Расчет пенсии'!$B$7),$A59+1,"")</f>
        <v>420</v>
      </c>
      <c r="B60" s="11">
        <v>0</v>
      </c>
      <c r="C60" s="24">
        <f>IFERROR(B60*(1+'Расчет пенсии'!$B$11)^((12*'Расчет пенсии'!$B$7-'Будущие взносы ОПС'!A60)/12),0)</f>
        <v>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x14ac:dyDescent="0.25">
      <c r="A61" s="12">
        <f>IF(($A60+1)&lt;=(12*'Расчет пенсии'!$B$7),$A60+1,"")</f>
        <v>421</v>
      </c>
      <c r="B61" s="11">
        <v>0</v>
      </c>
      <c r="C61" s="24">
        <f>IFERROR(B61*(1+'Расчет пенсии'!$B$11)^((12*'Расчет пенсии'!$B$7-'Будущие взносы ОПС'!A61)/12),0)</f>
        <v>0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x14ac:dyDescent="0.25">
      <c r="A62" s="12">
        <f>IF(($A61+1)&lt;=(12*'Расчет пенсии'!$B$7),$A61+1,"")</f>
        <v>422</v>
      </c>
      <c r="B62" s="11">
        <v>0</v>
      </c>
      <c r="C62" s="24">
        <f>IFERROR(B62*(1+'Расчет пенсии'!$B$11)^((12*'Расчет пенсии'!$B$7-'Будущие взносы ОПС'!A62)/12),0)</f>
        <v>0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x14ac:dyDescent="0.25">
      <c r="A63" s="12">
        <f>IF(($A62+1)&lt;=(12*'Расчет пенсии'!$B$7),$A62+1,"")</f>
        <v>423</v>
      </c>
      <c r="B63" s="11">
        <v>0</v>
      </c>
      <c r="C63" s="24">
        <f>IFERROR(B63*(1+'Расчет пенсии'!$B$11)^((12*'Расчет пенсии'!$B$7-'Будущие взносы ОПС'!A63)/12),0)</f>
        <v>0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x14ac:dyDescent="0.25">
      <c r="A64" s="12">
        <f>IF(($A63+1)&lt;=(12*'Расчет пенсии'!$B$7),$A63+1,"")</f>
        <v>424</v>
      </c>
      <c r="B64" s="11">
        <v>0</v>
      </c>
      <c r="C64" s="24">
        <f>IFERROR(B64*(1+'Расчет пенсии'!$B$11)^((12*'Расчет пенсии'!$B$7-'Будущие взносы ОПС'!A64)/12),0)</f>
        <v>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x14ac:dyDescent="0.25">
      <c r="A65" s="12">
        <f>IF(($A64+1)&lt;=(12*'Расчет пенсии'!$B$7),$A64+1,"")</f>
        <v>425</v>
      </c>
      <c r="B65" s="11">
        <v>0</v>
      </c>
      <c r="C65" s="24">
        <f>IFERROR(B65*(1+'Расчет пенсии'!$B$11)^((12*'Расчет пенсии'!$B$7-'Будущие взносы ОПС'!A65)/12),0)</f>
        <v>0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x14ac:dyDescent="0.25">
      <c r="A66" s="12">
        <f>IF(($A65+1)&lt;=(12*'Расчет пенсии'!$B$7),$A65+1,"")</f>
        <v>426</v>
      </c>
      <c r="B66" s="11">
        <v>0</v>
      </c>
      <c r="C66" s="24">
        <f>IFERROR(B66*(1+'Расчет пенсии'!$B$11)^((12*'Расчет пенсии'!$B$7-'Будущие взносы ОПС'!A66)/12),0)</f>
        <v>0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x14ac:dyDescent="0.25">
      <c r="A67" s="12">
        <f>IF(($A66+1)&lt;=(12*'Расчет пенсии'!$B$7),$A66+1,"")</f>
        <v>427</v>
      </c>
      <c r="B67" s="11">
        <v>0</v>
      </c>
      <c r="C67" s="24">
        <f>IFERROR(B67*(1+'Расчет пенсии'!$B$11)^((12*'Расчет пенсии'!$B$7-'Будущие взносы ОПС'!A67)/12),0)</f>
        <v>0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x14ac:dyDescent="0.25">
      <c r="A68" s="12">
        <f>IF(($A67+1)&lt;=(12*'Расчет пенсии'!$B$7),$A67+1,"")</f>
        <v>428</v>
      </c>
      <c r="B68" s="11">
        <v>0</v>
      </c>
      <c r="C68" s="24">
        <f>IFERROR(B68*(1+'Расчет пенсии'!$B$11)^((12*'Расчет пенсии'!$B$7-'Будущие взносы ОПС'!A68)/12),0)</f>
        <v>0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x14ac:dyDescent="0.25">
      <c r="A69" s="12">
        <f>IF(($A68+1)&lt;=(12*'Расчет пенсии'!$B$7),$A68+1,"")</f>
        <v>429</v>
      </c>
      <c r="B69" s="11">
        <v>0</v>
      </c>
      <c r="C69" s="24">
        <f>IFERROR(B69*(1+'Расчет пенсии'!$B$11)^((12*'Расчет пенсии'!$B$7-'Будущие взносы ОПС'!A69)/12),0)</f>
        <v>0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x14ac:dyDescent="0.25">
      <c r="A70" s="12">
        <f>IF(($A69+1)&lt;=(12*'Расчет пенсии'!$B$7),$A69+1,"")</f>
        <v>430</v>
      </c>
      <c r="B70" s="11">
        <v>0</v>
      </c>
      <c r="C70" s="24">
        <f>IFERROR(B70*(1+'Расчет пенсии'!$B$11)^((12*'Расчет пенсии'!$B$7-'Будущие взносы ОПС'!A70)/12),0)</f>
        <v>0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x14ac:dyDescent="0.25">
      <c r="A71" s="12">
        <f>IF(($A70+1)&lt;=(12*'Расчет пенсии'!$B$7),$A70+1,"")</f>
        <v>431</v>
      </c>
      <c r="B71" s="11">
        <v>0</v>
      </c>
      <c r="C71" s="24">
        <f>IFERROR(B71*(1+'Расчет пенсии'!$B$11)^((12*'Расчет пенсии'!$B$7-'Будущие взносы ОПС'!A71)/12),0)</f>
        <v>0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x14ac:dyDescent="0.25">
      <c r="A72" s="12">
        <f>IF(($A71+1)&lt;=(12*'Расчет пенсии'!$B$7),$A71+1,"")</f>
        <v>432</v>
      </c>
      <c r="B72" s="11">
        <v>0</v>
      </c>
      <c r="C72" s="24">
        <f>IFERROR(B72*(1+'Расчет пенсии'!$B$11)^((12*'Расчет пенсии'!$B$7-'Будущие взносы ОПС'!A72)/12),0)</f>
        <v>0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x14ac:dyDescent="0.25">
      <c r="A73" s="12">
        <f>IF(($A72+1)&lt;=(12*'Расчет пенсии'!$B$7),$A72+1,"")</f>
        <v>433</v>
      </c>
      <c r="B73" s="11">
        <v>0</v>
      </c>
      <c r="C73" s="24">
        <f>IFERROR(B73*(1+'Расчет пенсии'!$B$11)^((12*'Расчет пенсии'!$B$7-'Будущие взносы ОПС'!A73)/12),0)</f>
        <v>0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x14ac:dyDescent="0.25">
      <c r="A74" s="12">
        <f>IF(($A73+1)&lt;=(12*'Расчет пенсии'!$B$7),$A73+1,"")</f>
        <v>434</v>
      </c>
      <c r="B74" s="11">
        <v>0</v>
      </c>
      <c r="C74" s="24">
        <f>IFERROR(B74*(1+'Расчет пенсии'!$B$11)^((12*'Расчет пенсии'!$B$7-'Будущие взносы ОПС'!A74)/12),0)</f>
        <v>0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x14ac:dyDescent="0.25">
      <c r="A75" s="12">
        <f>IF(($A74+1)&lt;=(12*'Расчет пенсии'!$B$7),$A74+1,"")</f>
        <v>435</v>
      </c>
      <c r="B75" s="11">
        <v>0</v>
      </c>
      <c r="C75" s="24">
        <f>IFERROR(B75*(1+'Расчет пенсии'!$B$11)^((12*'Расчет пенсии'!$B$7-'Будущие взносы ОПС'!A75)/12),0)</f>
        <v>0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x14ac:dyDescent="0.25">
      <c r="A76" s="12">
        <f>IF(($A75+1)&lt;=(12*'Расчет пенсии'!$B$7),$A75+1,"")</f>
        <v>436</v>
      </c>
      <c r="B76" s="11">
        <v>0</v>
      </c>
      <c r="C76" s="24">
        <f>IFERROR(B76*(1+'Расчет пенсии'!$B$11)^((12*'Расчет пенсии'!$B$7-'Будущие взносы ОПС'!A76)/12),0)</f>
        <v>0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x14ac:dyDescent="0.25">
      <c r="A77" s="12">
        <f>IF(($A76+1)&lt;=(12*'Расчет пенсии'!$B$7),$A76+1,"")</f>
        <v>437</v>
      </c>
      <c r="B77" s="11">
        <v>0</v>
      </c>
      <c r="C77" s="24">
        <f>IFERROR(B77*(1+'Расчет пенсии'!$B$11)^((12*'Расчет пенсии'!$B$7-'Будущие взносы ОПС'!A77)/12),0)</f>
        <v>0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x14ac:dyDescent="0.25">
      <c r="A78" s="12">
        <f>IF(($A77+1)&lt;=(12*'Расчет пенсии'!$B$7),$A77+1,"")</f>
        <v>438</v>
      </c>
      <c r="B78" s="11">
        <v>0</v>
      </c>
      <c r="C78" s="24">
        <f>IFERROR(B78*(1+'Расчет пенсии'!$B$11)^((12*'Расчет пенсии'!$B$7-'Будущие взносы ОПС'!A78)/12),0)</f>
        <v>0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x14ac:dyDescent="0.25">
      <c r="A79" s="12">
        <f>IF(($A78+1)&lt;=(12*'Расчет пенсии'!$B$7),$A78+1,"")</f>
        <v>439</v>
      </c>
      <c r="B79" s="11">
        <v>0</v>
      </c>
      <c r="C79" s="24">
        <f>IFERROR(B79*(1+'Расчет пенсии'!$B$11)^((12*'Расчет пенсии'!$B$7-'Будущие взносы ОПС'!A79)/12),0)</f>
        <v>0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x14ac:dyDescent="0.25">
      <c r="A80" s="12">
        <f>IF(($A79+1)&lt;=(12*'Расчет пенсии'!$B$7),$A79+1,"")</f>
        <v>440</v>
      </c>
      <c r="B80" s="11">
        <v>0</v>
      </c>
      <c r="C80" s="24">
        <f>IFERROR(B80*(1+'Расчет пенсии'!$B$11)^((12*'Расчет пенсии'!$B$7-'Будущие взносы ОПС'!A80)/12),0)</f>
        <v>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x14ac:dyDescent="0.25">
      <c r="A81" s="12">
        <f>IF(($A80+1)&lt;=(12*'Расчет пенсии'!$B$7),$A80+1,"")</f>
        <v>441</v>
      </c>
      <c r="B81" s="11">
        <v>0</v>
      </c>
      <c r="C81" s="24">
        <f>IFERROR(B81*(1+'Расчет пенсии'!$B$11)^((12*'Расчет пенсии'!$B$7-'Будущие взносы ОПС'!A81)/12),0)</f>
        <v>0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x14ac:dyDescent="0.25">
      <c r="A82" s="12">
        <f>IF(($A81+1)&lt;=(12*'Расчет пенсии'!$B$7),$A81+1,"")</f>
        <v>442</v>
      </c>
      <c r="B82" s="11">
        <v>0</v>
      </c>
      <c r="C82" s="24">
        <f>IFERROR(B82*(1+'Расчет пенсии'!$B$11)^((12*'Расчет пенсии'!$B$7-'Будущие взносы ОПС'!A82)/12),0)</f>
        <v>0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x14ac:dyDescent="0.25">
      <c r="A83" s="12">
        <f>IF(($A82+1)&lt;=(12*'Расчет пенсии'!$B$7),$A82+1,"")</f>
        <v>443</v>
      </c>
      <c r="B83" s="11">
        <v>0</v>
      </c>
      <c r="C83" s="24">
        <f>IFERROR(B83*(1+'Расчет пенсии'!$B$11)^((12*'Расчет пенсии'!$B$7-'Будущие взносы ОПС'!A83)/12),0)</f>
        <v>0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x14ac:dyDescent="0.25">
      <c r="A84" s="12">
        <f>IF(($A83+1)&lt;=(12*'Расчет пенсии'!$B$7),$A83+1,"")</f>
        <v>444</v>
      </c>
      <c r="B84" s="11">
        <v>0</v>
      </c>
      <c r="C84" s="24">
        <f>IFERROR(B84*(1+'Расчет пенсии'!$B$11)^((12*'Расчет пенсии'!$B$7-'Будущие взносы ОПС'!A84)/12),0)</f>
        <v>0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x14ac:dyDescent="0.25">
      <c r="A85" s="12">
        <f>IF(($A84+1)&lt;=(12*'Расчет пенсии'!$B$7),$A84+1,"")</f>
        <v>445</v>
      </c>
      <c r="B85" s="11">
        <v>0</v>
      </c>
      <c r="C85" s="24">
        <f>IFERROR(B85*(1+'Расчет пенсии'!$B$11)^((12*'Расчет пенсии'!$B$7-'Будущие взносы ОПС'!A85)/12),0)</f>
        <v>0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x14ac:dyDescent="0.25">
      <c r="A86" s="12">
        <f>IF(($A85+1)&lt;=(12*'Расчет пенсии'!$B$7),$A85+1,"")</f>
        <v>446</v>
      </c>
      <c r="B86" s="11">
        <v>0</v>
      </c>
      <c r="C86" s="24">
        <f>IFERROR(B86*(1+'Расчет пенсии'!$B$11)^((12*'Расчет пенсии'!$B$7-'Будущие взносы ОПС'!A86)/12),0)</f>
        <v>0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x14ac:dyDescent="0.25">
      <c r="A87" s="12">
        <f>IF(($A86+1)&lt;=(12*'Расчет пенсии'!$B$7),$A86+1,"")</f>
        <v>447</v>
      </c>
      <c r="B87" s="11">
        <v>0</v>
      </c>
      <c r="C87" s="24">
        <f>IFERROR(B87*(1+'Расчет пенсии'!$B$11)^((12*'Расчет пенсии'!$B$7-'Будущие взносы ОПС'!A87)/12),0)</f>
        <v>0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x14ac:dyDescent="0.25">
      <c r="A88" s="12">
        <f>IF(($A87+1)&lt;=(12*'Расчет пенсии'!$B$7),$A87+1,"")</f>
        <v>448</v>
      </c>
      <c r="B88" s="11">
        <v>0</v>
      </c>
      <c r="C88" s="24">
        <f>IFERROR(B88*(1+'Расчет пенсии'!$B$11)^((12*'Расчет пенсии'!$B$7-'Будущие взносы ОПС'!A88)/12),0)</f>
        <v>0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x14ac:dyDescent="0.25">
      <c r="A89" s="12">
        <f>IF(($A88+1)&lt;=(12*'Расчет пенсии'!$B$7),$A88+1,"")</f>
        <v>449</v>
      </c>
      <c r="B89" s="11">
        <v>0</v>
      </c>
      <c r="C89" s="24">
        <f>IFERROR(B89*(1+'Расчет пенсии'!$B$11)^((12*'Расчет пенсии'!$B$7-'Будущие взносы ОПС'!A89)/12),0)</f>
        <v>0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x14ac:dyDescent="0.25">
      <c r="A90" s="12">
        <f>IF(($A89+1)&lt;=(12*'Расчет пенсии'!$B$7),$A89+1,"")</f>
        <v>450</v>
      </c>
      <c r="B90" s="11">
        <v>0</v>
      </c>
      <c r="C90" s="24">
        <f>IFERROR(B90*(1+'Расчет пенсии'!$B$11)^((12*'Расчет пенсии'!$B$7-'Будущие взносы ОПС'!A90)/12),0)</f>
        <v>0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x14ac:dyDescent="0.25">
      <c r="A91" s="12">
        <f>IF(($A90+1)&lt;=(12*'Расчет пенсии'!$B$7),$A90+1,"")</f>
        <v>451</v>
      </c>
      <c r="B91" s="11">
        <v>0</v>
      </c>
      <c r="C91" s="24">
        <f>IFERROR(B91*(1+'Расчет пенсии'!$B$11)^((12*'Расчет пенсии'!$B$7-'Будущие взносы ОПС'!A91)/12),0)</f>
        <v>0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x14ac:dyDescent="0.25">
      <c r="A92" s="12">
        <f>IF(($A91+1)&lt;=(12*'Расчет пенсии'!$B$7),$A91+1,"")</f>
        <v>452</v>
      </c>
      <c r="B92" s="11">
        <v>0</v>
      </c>
      <c r="C92" s="24">
        <f>IFERROR(B92*(1+'Расчет пенсии'!$B$11)^((12*'Расчет пенсии'!$B$7-'Будущие взносы ОПС'!A92)/12),0)</f>
        <v>0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x14ac:dyDescent="0.25">
      <c r="A93" s="12">
        <f>IF(($A92+1)&lt;=(12*'Расчет пенсии'!$B$7),$A92+1,"")</f>
        <v>453</v>
      </c>
      <c r="B93" s="11">
        <v>0</v>
      </c>
      <c r="C93" s="24">
        <f>IFERROR(B93*(1+'Расчет пенсии'!$B$11)^((12*'Расчет пенсии'!$B$7-'Будущие взносы ОПС'!A93)/12),0)</f>
        <v>0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x14ac:dyDescent="0.25">
      <c r="A94" s="12">
        <f>IF(($A93+1)&lt;=(12*'Расчет пенсии'!$B$7),$A93+1,"")</f>
        <v>454</v>
      </c>
      <c r="B94" s="11">
        <v>0</v>
      </c>
      <c r="C94" s="24">
        <f>IFERROR(B94*(1+'Расчет пенсии'!$B$11)^((12*'Расчет пенсии'!$B$7-'Будущие взносы ОПС'!A94)/12),0)</f>
        <v>0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x14ac:dyDescent="0.25">
      <c r="A95" s="12">
        <f>IF(($A94+1)&lt;=(12*'Расчет пенсии'!$B$7),$A94+1,"")</f>
        <v>455</v>
      </c>
      <c r="B95" s="11">
        <v>0</v>
      </c>
      <c r="C95" s="24">
        <f>IFERROR(B95*(1+'Расчет пенсии'!$B$11)^((12*'Расчет пенсии'!$B$7-'Будущие взносы ОПС'!A95)/12),0)</f>
        <v>0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x14ac:dyDescent="0.25">
      <c r="A96" s="12">
        <f>IF(($A95+1)&lt;=(12*'Расчет пенсии'!$B$7),$A95+1,"")</f>
        <v>456</v>
      </c>
      <c r="B96" s="11">
        <v>0</v>
      </c>
      <c r="C96" s="24">
        <f>IFERROR(B96*(1+'Расчет пенсии'!$B$11)^((12*'Расчет пенсии'!$B$7-'Будущие взносы ОПС'!A96)/12),0)</f>
        <v>0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x14ac:dyDescent="0.25">
      <c r="A97" s="12">
        <f>IF(($A96+1)&lt;=(12*'Расчет пенсии'!$B$7),$A96+1,"")</f>
        <v>457</v>
      </c>
      <c r="B97" s="11">
        <v>0</v>
      </c>
      <c r="C97" s="24">
        <f>IFERROR(B97*(1+'Расчет пенсии'!$B$11)^((12*'Расчет пенсии'!$B$7-'Будущие взносы ОПС'!A97)/12),0)</f>
        <v>0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x14ac:dyDescent="0.25">
      <c r="A98" s="12">
        <f>IF(($A97+1)&lt;=(12*'Расчет пенсии'!$B$7),$A97+1,"")</f>
        <v>458</v>
      </c>
      <c r="B98" s="11">
        <v>0</v>
      </c>
      <c r="C98" s="24">
        <f>IFERROR(B98*(1+'Расчет пенсии'!$B$11)^((12*'Расчет пенсии'!$B$7-'Будущие взносы ОПС'!A98)/12),0)</f>
        <v>0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x14ac:dyDescent="0.25">
      <c r="A99" s="12">
        <f>IF(($A98+1)&lt;=(12*'Расчет пенсии'!$B$7),$A98+1,"")</f>
        <v>459</v>
      </c>
      <c r="B99" s="11">
        <v>0</v>
      </c>
      <c r="C99" s="24">
        <f>IFERROR(B99*(1+'Расчет пенсии'!$B$11)^((12*'Расчет пенсии'!$B$7-'Будущие взносы ОПС'!A99)/12),0)</f>
        <v>0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x14ac:dyDescent="0.25">
      <c r="A100" s="12">
        <f>IF(($A99+1)&lt;=(12*'Расчет пенсии'!$B$7),$A99+1,"")</f>
        <v>460</v>
      </c>
      <c r="B100" s="11">
        <v>0</v>
      </c>
      <c r="C100" s="24">
        <f>IFERROR(B100*(1+'Расчет пенсии'!$B$11)^((12*'Расчет пенсии'!$B$7-'Будущие взносы ОПС'!A100)/12),0)</f>
        <v>0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x14ac:dyDescent="0.25">
      <c r="A101" s="12">
        <f>IF(($A100+1)&lt;=(12*'Расчет пенсии'!$B$7),$A100+1,"")</f>
        <v>461</v>
      </c>
      <c r="B101" s="11">
        <v>0</v>
      </c>
      <c r="C101" s="24">
        <f>IFERROR(B101*(1+'Расчет пенсии'!$B$11)^((12*'Расчет пенсии'!$B$7-'Будущие взносы ОПС'!A101)/12),0)</f>
        <v>0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x14ac:dyDescent="0.25">
      <c r="A102" s="12">
        <f>IF(($A101+1)&lt;=(12*'Расчет пенсии'!$B$7),$A101+1,"")</f>
        <v>462</v>
      </c>
      <c r="B102" s="11">
        <v>0</v>
      </c>
      <c r="C102" s="24">
        <f>IFERROR(B102*(1+'Расчет пенсии'!$B$11)^((12*'Расчет пенсии'!$B$7-'Будущие взносы ОПС'!A102)/12),0)</f>
        <v>0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x14ac:dyDescent="0.25">
      <c r="A103" s="12">
        <f>IF(($A102+1)&lt;=(12*'Расчет пенсии'!$B$7),$A102+1,"")</f>
        <v>463</v>
      </c>
      <c r="B103" s="11">
        <v>0</v>
      </c>
      <c r="C103" s="24">
        <f>IFERROR(B103*(1+'Расчет пенсии'!$B$11)^((12*'Расчет пенсии'!$B$7-'Будущие взносы ОПС'!A103)/12),0)</f>
        <v>0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x14ac:dyDescent="0.25">
      <c r="A104" s="12">
        <f>IF(($A103+1)&lt;=(12*'Расчет пенсии'!$B$7),$A103+1,"")</f>
        <v>464</v>
      </c>
      <c r="B104" s="11">
        <v>0</v>
      </c>
      <c r="C104" s="24">
        <f>IFERROR(B104*(1+'Расчет пенсии'!$B$11)^((12*'Расчет пенсии'!$B$7-'Будущие взносы ОПС'!A104)/12),0)</f>
        <v>0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x14ac:dyDescent="0.25">
      <c r="A105" s="12">
        <f>IF(($A104+1)&lt;=(12*'Расчет пенсии'!$B$7),$A104+1,"")</f>
        <v>465</v>
      </c>
      <c r="B105" s="11">
        <v>0</v>
      </c>
      <c r="C105" s="24">
        <f>IFERROR(B105*(1+'Расчет пенсии'!$B$11)^((12*'Расчет пенсии'!$B$7-'Будущие взносы ОПС'!A105)/12),0)</f>
        <v>0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x14ac:dyDescent="0.25">
      <c r="A106" s="12">
        <f>IF(($A105+1)&lt;=(12*'Расчет пенсии'!$B$7),$A105+1,"")</f>
        <v>466</v>
      </c>
      <c r="B106" s="11">
        <v>0</v>
      </c>
      <c r="C106" s="24">
        <f>IFERROR(B106*(1+'Расчет пенсии'!$B$11)^((12*'Расчет пенсии'!$B$7-'Будущие взносы ОПС'!A106)/12),0)</f>
        <v>0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x14ac:dyDescent="0.25">
      <c r="A107" s="12">
        <f>IF(($A106+1)&lt;=(12*'Расчет пенсии'!$B$7),$A106+1,"")</f>
        <v>467</v>
      </c>
      <c r="B107" s="11">
        <v>0</v>
      </c>
      <c r="C107" s="24">
        <f>IFERROR(B107*(1+'Расчет пенсии'!$B$11)^((12*'Расчет пенсии'!$B$7-'Будущие взносы ОПС'!A107)/12),0)</f>
        <v>0</v>
      </c>
      <c r="D107" s="11"/>
      <c r="E107" s="11"/>
    </row>
    <row r="108" spans="1:20" x14ac:dyDescent="0.25">
      <c r="A108" s="12">
        <f>IF(($A107+1)&lt;=(12*'Расчет пенсии'!$B$7),$A107+1,"")</f>
        <v>468</v>
      </c>
      <c r="B108" s="11">
        <v>0</v>
      </c>
      <c r="C108" s="24">
        <f>IFERROR(B108*(1+'Расчет пенсии'!$B$11)^((12*'Расчет пенсии'!$B$7-'Будущие взносы ОПС'!A108)/12),0)</f>
        <v>0</v>
      </c>
      <c r="D108" s="11"/>
      <c r="E108" s="11"/>
    </row>
    <row r="109" spans="1:20" x14ac:dyDescent="0.25">
      <c r="A109" s="12">
        <f>IF(($A108+1)&lt;=(12*'Расчет пенсии'!$B$7),$A108+1,"")</f>
        <v>469</v>
      </c>
      <c r="B109" s="11">
        <v>0</v>
      </c>
      <c r="C109" s="24">
        <f>IFERROR(B109*(1+'Расчет пенсии'!$B$11)^((12*'Расчет пенсии'!$B$7-'Будущие взносы ОПС'!A109)/12),0)</f>
        <v>0</v>
      </c>
      <c r="D109" s="11"/>
      <c r="E109" s="11"/>
    </row>
    <row r="110" spans="1:20" x14ac:dyDescent="0.25">
      <c r="A110" s="12">
        <f>IF(($A109+1)&lt;=(12*'Расчет пенсии'!$B$7),$A109+1,"")</f>
        <v>470</v>
      </c>
      <c r="B110" s="11">
        <v>0</v>
      </c>
      <c r="C110" s="24">
        <f>IFERROR(B110*(1+'Расчет пенсии'!$B$11)^((12*'Расчет пенсии'!$B$7-'Будущие взносы ОПС'!A110)/12),0)</f>
        <v>0</v>
      </c>
      <c r="D110" s="11"/>
      <c r="E110" s="11"/>
    </row>
    <row r="111" spans="1:20" x14ac:dyDescent="0.25">
      <c r="A111" s="12">
        <f>IF(($A110+1)&lt;=(12*'Расчет пенсии'!$B$7),$A110+1,"")</f>
        <v>471</v>
      </c>
      <c r="B111" s="11">
        <v>0</v>
      </c>
      <c r="C111" s="24">
        <f>IFERROR(B111*(1+'Расчет пенсии'!$B$11)^((12*'Расчет пенсии'!$B$7-'Будущие взносы ОПС'!A111)/12),0)</f>
        <v>0</v>
      </c>
      <c r="D111" s="11"/>
      <c r="E111" s="11"/>
    </row>
    <row r="112" spans="1:20" x14ac:dyDescent="0.25">
      <c r="A112" s="12">
        <f>IF(($A111+1)&lt;=(12*'Расчет пенсии'!$B$7),$A111+1,"")</f>
        <v>472</v>
      </c>
      <c r="B112" s="11">
        <v>0</v>
      </c>
      <c r="C112" s="24">
        <f>IFERROR(B112*(1+'Расчет пенсии'!$B$11)^((12*'Расчет пенсии'!$B$7-'Будущие взносы ОПС'!A112)/12),0)</f>
        <v>0</v>
      </c>
      <c r="D112" s="11"/>
      <c r="E112" s="11"/>
    </row>
    <row r="113" spans="1:5" x14ac:dyDescent="0.25">
      <c r="A113" s="12">
        <f>IF(($A112+1)&lt;=(12*'Расчет пенсии'!$B$7),$A112+1,"")</f>
        <v>473</v>
      </c>
      <c r="B113" s="11">
        <v>0</v>
      </c>
      <c r="C113" s="24">
        <f>IFERROR(B113*(1+'Расчет пенсии'!$B$11)^((12*'Расчет пенсии'!$B$7-'Будущие взносы ОПС'!A113)/12),0)</f>
        <v>0</v>
      </c>
      <c r="D113" s="11"/>
      <c r="E113" s="11"/>
    </row>
    <row r="114" spans="1:5" x14ac:dyDescent="0.25">
      <c r="A114" s="12">
        <f>IF(($A113+1)&lt;=(12*'Расчет пенсии'!$B$7),$A113+1,"")</f>
        <v>474</v>
      </c>
      <c r="B114" s="11">
        <v>0</v>
      </c>
      <c r="C114" s="24">
        <f>IFERROR(B114*(1+'Расчет пенсии'!$B$11)^((12*'Расчет пенсии'!$B$7-'Будущие взносы ОПС'!A114)/12),0)</f>
        <v>0</v>
      </c>
      <c r="D114" s="11"/>
      <c r="E114" s="11"/>
    </row>
    <row r="115" spans="1:5" x14ac:dyDescent="0.25">
      <c r="A115" s="12">
        <f>IF(($A114+1)&lt;=(12*'Расчет пенсии'!$B$7),$A114+1,"")</f>
        <v>475</v>
      </c>
      <c r="B115" s="11">
        <v>0</v>
      </c>
      <c r="C115" s="24">
        <f>IFERROR(B115*(1+'Расчет пенсии'!$B$11)^((12*'Расчет пенсии'!$B$7-'Будущие взносы ОПС'!A115)/12),0)</f>
        <v>0</v>
      </c>
      <c r="D115" s="11"/>
      <c r="E115" s="11"/>
    </row>
    <row r="116" spans="1:5" x14ac:dyDescent="0.25">
      <c r="A116" s="12">
        <f>IF(($A115+1)&lt;=(12*'Расчет пенсии'!$B$7),$A115+1,"")</f>
        <v>476</v>
      </c>
      <c r="B116" s="11">
        <v>0</v>
      </c>
      <c r="C116" s="24">
        <f>IFERROR(B116*(1+'Расчет пенсии'!$B$11)^((12*'Расчет пенсии'!$B$7-'Будущие взносы ОПС'!A116)/12),0)</f>
        <v>0</v>
      </c>
      <c r="D116" s="11"/>
      <c r="E116" s="11"/>
    </row>
    <row r="117" spans="1:5" x14ac:dyDescent="0.25">
      <c r="A117" s="12">
        <f>IF(($A116+1)&lt;=(12*'Расчет пенсии'!$B$7),$A116+1,"")</f>
        <v>477</v>
      </c>
      <c r="B117" s="11">
        <v>0</v>
      </c>
      <c r="C117" s="24">
        <f>IFERROR(B117*(1+'Расчет пенсии'!$B$11)^((12*'Расчет пенсии'!$B$7-'Будущие взносы ОПС'!A117)/12),0)</f>
        <v>0</v>
      </c>
      <c r="D117" s="11"/>
      <c r="E117" s="11"/>
    </row>
    <row r="118" spans="1:5" x14ac:dyDescent="0.25">
      <c r="A118" s="12">
        <f>IF(($A117+1)&lt;=(12*'Расчет пенсии'!$B$7),$A117+1,"")</f>
        <v>478</v>
      </c>
      <c r="B118" s="11">
        <v>0</v>
      </c>
      <c r="C118" s="24">
        <f>IFERROR(B118*(1+'Расчет пенсии'!$B$11)^((12*'Расчет пенсии'!$B$7-'Будущие взносы ОПС'!A118)/12),0)</f>
        <v>0</v>
      </c>
      <c r="D118" s="11"/>
      <c r="E118" s="11"/>
    </row>
    <row r="119" spans="1:5" x14ac:dyDescent="0.25">
      <c r="A119" s="12">
        <f>IF(($A118+1)&lt;=(12*'Расчет пенсии'!$B$7),$A118+1,"")</f>
        <v>479</v>
      </c>
      <c r="B119" s="11">
        <v>0</v>
      </c>
      <c r="C119" s="24">
        <f>IFERROR(B119*(1+'Расчет пенсии'!$B$11)^((12*'Расчет пенсии'!$B$7-'Будущие взносы ОПС'!A119)/12),0)</f>
        <v>0</v>
      </c>
      <c r="D119" s="11"/>
      <c r="E119" s="11"/>
    </row>
    <row r="120" spans="1:5" x14ac:dyDescent="0.25">
      <c r="A120" s="12">
        <f>IF(($A119+1)&lt;=(12*'Расчет пенсии'!$B$7),$A119+1,"")</f>
        <v>480</v>
      </c>
      <c r="B120" s="11">
        <v>0</v>
      </c>
      <c r="C120" s="24">
        <f>IFERROR(B120*(1+'Расчет пенсии'!$B$11)^((12*'Расчет пенсии'!$B$7-'Будущие взносы ОПС'!A120)/12),0)</f>
        <v>0</v>
      </c>
      <c r="D120" s="11"/>
      <c r="E120" s="11"/>
    </row>
    <row r="121" spans="1:5" x14ac:dyDescent="0.25">
      <c r="A121" s="12">
        <f>IF(($A120+1)&lt;=(12*'Расчет пенсии'!$B$7),$A120+1,"")</f>
        <v>481</v>
      </c>
      <c r="B121" s="11">
        <v>0</v>
      </c>
      <c r="C121" s="24">
        <f>IFERROR(B121*(1+'Расчет пенсии'!$B$11)^((12*'Расчет пенсии'!$B$7-'Будущие взносы ОПС'!A121)/12),0)</f>
        <v>0</v>
      </c>
      <c r="D121" s="11"/>
      <c r="E121" s="11"/>
    </row>
    <row r="122" spans="1:5" x14ac:dyDescent="0.25">
      <c r="A122" s="12">
        <f>IF(($A121+1)&lt;=(12*'Расчет пенсии'!$B$7),$A121+1,"")</f>
        <v>482</v>
      </c>
      <c r="B122" s="11">
        <v>0</v>
      </c>
      <c r="C122" s="24">
        <f>IFERROR(B122*(1+'Расчет пенсии'!$B$11)^((12*'Расчет пенсии'!$B$7-'Будущие взносы ОПС'!A122)/12),0)</f>
        <v>0</v>
      </c>
      <c r="D122" s="11"/>
      <c r="E122" s="11"/>
    </row>
    <row r="123" spans="1:5" x14ac:dyDescent="0.25">
      <c r="A123" s="12">
        <f>IF(($A122+1)&lt;=(12*'Расчет пенсии'!$B$7),$A122+1,"")</f>
        <v>483</v>
      </c>
      <c r="B123" s="11">
        <v>0</v>
      </c>
      <c r="C123" s="24">
        <f>IFERROR(B123*(1+'Расчет пенсии'!$B$11)^((12*'Расчет пенсии'!$B$7-'Будущие взносы ОПС'!A123)/12),0)</f>
        <v>0</v>
      </c>
      <c r="D123" s="11"/>
      <c r="E123" s="11"/>
    </row>
    <row r="124" spans="1:5" x14ac:dyDescent="0.25">
      <c r="A124" s="12">
        <f>IF(($A123+1)&lt;=(12*'Расчет пенсии'!$B$7),$A123+1,"")</f>
        <v>484</v>
      </c>
      <c r="B124" s="11">
        <v>0</v>
      </c>
      <c r="C124" s="24">
        <f>IFERROR(B124*(1+'Расчет пенсии'!$B$11)^((12*'Расчет пенсии'!$B$7-'Будущие взносы ОПС'!A124)/12),0)</f>
        <v>0</v>
      </c>
      <c r="D124" s="11"/>
      <c r="E124" s="11"/>
    </row>
    <row r="125" spans="1:5" x14ac:dyDescent="0.25">
      <c r="A125" s="12">
        <f>IF(($A124+1)&lt;=(12*'Расчет пенсии'!$B$7),$A124+1,"")</f>
        <v>485</v>
      </c>
      <c r="B125" s="11">
        <v>0</v>
      </c>
      <c r="C125" s="24">
        <f>IFERROR(B125*(1+'Расчет пенсии'!$B$11)^((12*'Расчет пенсии'!$B$7-'Будущие взносы ОПС'!A125)/12),0)</f>
        <v>0</v>
      </c>
      <c r="D125" s="11"/>
      <c r="E125" s="11"/>
    </row>
    <row r="126" spans="1:5" x14ac:dyDescent="0.25">
      <c r="A126" s="12">
        <f>IF(($A125+1)&lt;=(12*'Расчет пенсии'!$B$7),$A125+1,"")</f>
        <v>486</v>
      </c>
      <c r="B126" s="11">
        <v>0</v>
      </c>
      <c r="C126" s="24">
        <f>IFERROR(B126*(1+'Расчет пенсии'!$B$11)^((12*'Расчет пенсии'!$B$7-'Будущие взносы ОПС'!A126)/12),0)</f>
        <v>0</v>
      </c>
      <c r="D126" s="11"/>
      <c r="E126" s="11"/>
    </row>
    <row r="127" spans="1:5" x14ac:dyDescent="0.25">
      <c r="A127" s="12">
        <f>IF(($A126+1)&lt;=(12*'Расчет пенсии'!$B$7),$A126+1,"")</f>
        <v>487</v>
      </c>
      <c r="B127" s="11">
        <v>0</v>
      </c>
      <c r="C127" s="24">
        <f>IFERROR(B127*(1+'Расчет пенсии'!$B$11)^((12*'Расчет пенсии'!$B$7-'Будущие взносы ОПС'!A127)/12),0)</f>
        <v>0</v>
      </c>
      <c r="D127" s="11"/>
      <c r="E127" s="11"/>
    </row>
    <row r="128" spans="1:5" x14ac:dyDescent="0.25">
      <c r="A128" s="12">
        <f>IF(($A127+1)&lt;=(12*'Расчет пенсии'!$B$7),$A127+1,"")</f>
        <v>488</v>
      </c>
      <c r="B128" s="11">
        <v>0</v>
      </c>
      <c r="C128" s="24">
        <f>IFERROR(B128*(1+'Расчет пенсии'!$B$11)^((12*'Расчет пенсии'!$B$7-'Будущие взносы ОПС'!A128)/12),0)</f>
        <v>0</v>
      </c>
      <c r="D128" s="11"/>
      <c r="E128" s="11"/>
    </row>
    <row r="129" spans="1:5" x14ac:dyDescent="0.25">
      <c r="A129" s="12">
        <f>IF(($A128+1)&lt;=(12*'Расчет пенсии'!$B$7),$A128+1,"")</f>
        <v>489</v>
      </c>
      <c r="B129" s="11">
        <v>0</v>
      </c>
      <c r="C129" s="24">
        <f>IFERROR(B129*(1+'Расчет пенсии'!$B$11)^((12*'Расчет пенсии'!$B$7-'Будущие взносы ОПС'!A129)/12),0)</f>
        <v>0</v>
      </c>
      <c r="D129" s="11"/>
      <c r="E129" s="11"/>
    </row>
    <row r="130" spans="1:5" x14ac:dyDescent="0.25">
      <c r="A130" s="12">
        <f>IF(($A129+1)&lt;=(12*'Расчет пенсии'!$B$7),$A129+1,"")</f>
        <v>490</v>
      </c>
      <c r="B130" s="11">
        <v>0</v>
      </c>
      <c r="C130" s="24">
        <f>IFERROR(B130*(1+'Расчет пенсии'!$B$11)^((12*'Расчет пенсии'!$B$7-'Будущие взносы ОПС'!A130)/12),0)</f>
        <v>0</v>
      </c>
      <c r="D130" s="11"/>
      <c r="E130" s="11"/>
    </row>
    <row r="131" spans="1:5" x14ac:dyDescent="0.25">
      <c r="A131" s="12">
        <f>IF(($A130+1)&lt;=(12*'Расчет пенсии'!$B$7),$A130+1,"")</f>
        <v>491</v>
      </c>
      <c r="B131" s="11">
        <v>0</v>
      </c>
      <c r="C131" s="24">
        <f>IFERROR(B131*(1+'Расчет пенсии'!$B$11)^((12*'Расчет пенсии'!$B$7-'Будущие взносы ОПС'!A131)/12),0)</f>
        <v>0</v>
      </c>
      <c r="D131" s="11"/>
      <c r="E131" s="11"/>
    </row>
    <row r="132" spans="1:5" x14ac:dyDescent="0.25">
      <c r="A132" s="12">
        <f>IF(($A131+1)&lt;=(12*'Расчет пенсии'!$B$7),$A131+1,"")</f>
        <v>492</v>
      </c>
      <c r="B132" s="11">
        <v>0</v>
      </c>
      <c r="C132" s="24">
        <f>IFERROR(B132*(1+'Расчет пенсии'!$B$11)^((12*'Расчет пенсии'!$B$7-'Будущие взносы ОПС'!A132)/12),0)</f>
        <v>0</v>
      </c>
      <c r="D132" s="11"/>
      <c r="E132" s="11"/>
    </row>
    <row r="133" spans="1:5" x14ac:dyDescent="0.25">
      <c r="A133" s="12">
        <f>IF(($A132+1)&lt;=(12*'Расчет пенсии'!$B$7),$A132+1,"")</f>
        <v>493</v>
      </c>
      <c r="B133" s="11">
        <v>0</v>
      </c>
      <c r="C133" s="24">
        <f>IFERROR(B133*(1+'Расчет пенсии'!$B$11)^((12*'Расчет пенсии'!$B$7-'Будущие взносы ОПС'!A133)/12),0)</f>
        <v>0</v>
      </c>
      <c r="D133" s="11"/>
      <c r="E133" s="11"/>
    </row>
    <row r="134" spans="1:5" x14ac:dyDescent="0.25">
      <c r="A134" s="12">
        <f>IF(($A133+1)&lt;=(12*'Расчет пенсии'!$B$7),$A133+1,"")</f>
        <v>494</v>
      </c>
      <c r="B134" s="11">
        <v>0</v>
      </c>
      <c r="C134" s="24">
        <f>IFERROR(B134*(1+'Расчет пенсии'!$B$11)^((12*'Расчет пенсии'!$B$7-'Будущие взносы ОПС'!A134)/12),0)</f>
        <v>0</v>
      </c>
      <c r="D134" s="11"/>
      <c r="E134" s="11"/>
    </row>
    <row r="135" spans="1:5" x14ac:dyDescent="0.25">
      <c r="A135" s="12">
        <f>IF(($A134+1)&lt;=(12*'Расчет пенсии'!$B$7),$A134+1,"")</f>
        <v>495</v>
      </c>
      <c r="B135" s="11">
        <v>0</v>
      </c>
      <c r="C135" s="24">
        <f>IFERROR(B135*(1+'Расчет пенсии'!$B$11)^((12*'Расчет пенсии'!$B$7-'Будущие взносы ОПС'!A135)/12),0)</f>
        <v>0</v>
      </c>
      <c r="D135" s="11"/>
      <c r="E135" s="11"/>
    </row>
    <row r="136" spans="1:5" x14ac:dyDescent="0.25">
      <c r="A136" s="12">
        <f>IF(($A135+1)&lt;=(12*'Расчет пенсии'!$B$7),$A135+1,"")</f>
        <v>496</v>
      </c>
      <c r="B136" s="11">
        <v>0</v>
      </c>
      <c r="C136" s="24">
        <f>IFERROR(B136*(1+'Расчет пенсии'!$B$11)^((12*'Расчет пенсии'!$B$7-'Будущие взносы ОПС'!A136)/12),0)</f>
        <v>0</v>
      </c>
      <c r="D136" s="11"/>
      <c r="E136" s="11"/>
    </row>
    <row r="137" spans="1:5" x14ac:dyDescent="0.25">
      <c r="A137" s="12">
        <f>IF(($A136+1)&lt;=(12*'Расчет пенсии'!$B$7),$A136+1,"")</f>
        <v>497</v>
      </c>
      <c r="B137" s="11">
        <v>0</v>
      </c>
      <c r="C137" s="24">
        <f>IFERROR(B137*(1+'Расчет пенсии'!$B$11)^((12*'Расчет пенсии'!$B$7-'Будущие взносы ОПС'!A137)/12),0)</f>
        <v>0</v>
      </c>
      <c r="D137" s="11"/>
      <c r="E137" s="11"/>
    </row>
    <row r="138" spans="1:5" x14ac:dyDescent="0.25">
      <c r="A138" s="12">
        <f>IF(($A137+1)&lt;=(12*'Расчет пенсии'!$B$7),$A137+1,"")</f>
        <v>498</v>
      </c>
      <c r="B138" s="11">
        <v>0</v>
      </c>
      <c r="C138" s="24">
        <f>IFERROR(B138*(1+'Расчет пенсии'!$B$11)^((12*'Расчет пенсии'!$B$7-'Будущие взносы ОПС'!A138)/12),0)</f>
        <v>0</v>
      </c>
      <c r="D138" s="11"/>
      <c r="E138" s="11"/>
    </row>
    <row r="139" spans="1:5" x14ac:dyDescent="0.25">
      <c r="A139" s="12">
        <f>IF(($A138+1)&lt;=(12*'Расчет пенсии'!$B$7),$A138+1,"")</f>
        <v>499</v>
      </c>
      <c r="B139" s="11">
        <v>0</v>
      </c>
      <c r="C139" s="24">
        <f>IFERROR(B139*(1+'Расчет пенсии'!$B$11)^((12*'Расчет пенсии'!$B$7-'Будущие взносы ОПС'!A139)/12),0)</f>
        <v>0</v>
      </c>
      <c r="D139" s="11"/>
      <c r="E139" s="11"/>
    </row>
    <row r="140" spans="1:5" x14ac:dyDescent="0.25">
      <c r="A140" s="12">
        <f>IF(($A139+1)&lt;=(12*'Расчет пенсии'!$B$7),$A139+1,"")</f>
        <v>500</v>
      </c>
      <c r="B140" s="11">
        <v>0</v>
      </c>
      <c r="C140" s="24">
        <f>IFERROR(B140*(1+'Расчет пенсии'!$B$11)^((12*'Расчет пенсии'!$B$7-'Будущие взносы ОПС'!A140)/12),0)</f>
        <v>0</v>
      </c>
      <c r="D140" s="11"/>
      <c r="E140" s="11"/>
    </row>
    <row r="141" spans="1:5" x14ac:dyDescent="0.25">
      <c r="A141" s="12">
        <f>IF(($A140+1)&lt;=(12*'Расчет пенсии'!$B$7),$A140+1,"")</f>
        <v>501</v>
      </c>
      <c r="B141" s="11">
        <v>0</v>
      </c>
      <c r="C141" s="24">
        <f>IFERROR(B141*(1+'Расчет пенсии'!$B$11)^((12*'Расчет пенсии'!$B$7-'Будущие взносы ОПС'!A141)/12),0)</f>
        <v>0</v>
      </c>
      <c r="D141" s="11"/>
      <c r="E141" s="11"/>
    </row>
    <row r="142" spans="1:5" x14ac:dyDescent="0.25">
      <c r="A142" s="12">
        <f>IF(($A141+1)&lt;=(12*'Расчет пенсии'!$B$7),$A141+1,"")</f>
        <v>502</v>
      </c>
      <c r="B142" s="11">
        <v>0</v>
      </c>
      <c r="C142" s="24">
        <f>IFERROR(B142*(1+'Расчет пенсии'!$B$11)^((12*'Расчет пенсии'!$B$7-'Будущие взносы ОПС'!A142)/12),0)</f>
        <v>0</v>
      </c>
      <c r="D142" s="11"/>
      <c r="E142" s="11"/>
    </row>
    <row r="143" spans="1:5" x14ac:dyDescent="0.25">
      <c r="A143" s="12">
        <f>IF(($A142+1)&lt;=(12*'Расчет пенсии'!$B$7),$A142+1,"")</f>
        <v>503</v>
      </c>
      <c r="B143" s="11">
        <v>0</v>
      </c>
      <c r="C143" s="24">
        <f>IFERROR(B143*(1+'Расчет пенсии'!$B$11)^((12*'Расчет пенсии'!$B$7-'Будущие взносы ОПС'!A143)/12),0)</f>
        <v>0</v>
      </c>
      <c r="D143" s="11"/>
      <c r="E143" s="11"/>
    </row>
    <row r="144" spans="1:5" x14ac:dyDescent="0.25">
      <c r="A144" s="12">
        <f>IF(($A143+1)&lt;=(12*'Расчет пенсии'!$B$7),$A143+1,"")</f>
        <v>504</v>
      </c>
      <c r="B144" s="11">
        <v>0</v>
      </c>
      <c r="C144" s="24">
        <f>IFERROR(B144*(1+'Расчет пенсии'!$B$11)^((12*'Расчет пенсии'!$B$7-'Будущие взносы ОПС'!A144)/12),0)</f>
        <v>0</v>
      </c>
      <c r="D144" s="11"/>
      <c r="E144" s="11"/>
    </row>
    <row r="145" spans="1:5" x14ac:dyDescent="0.25">
      <c r="A145" s="12">
        <f>IF(($A144+1)&lt;=(12*'Расчет пенсии'!$B$7),$A144+1,"")</f>
        <v>505</v>
      </c>
      <c r="B145" s="11">
        <v>0</v>
      </c>
      <c r="C145" s="24">
        <f>IFERROR(B145*(1+'Расчет пенсии'!$B$11)^((12*'Расчет пенсии'!$B$7-'Будущие взносы ОПС'!A145)/12),0)</f>
        <v>0</v>
      </c>
      <c r="D145" s="11"/>
      <c r="E145" s="11"/>
    </row>
    <row r="146" spans="1:5" x14ac:dyDescent="0.25">
      <c r="A146" s="12">
        <f>IF(($A145+1)&lt;=(12*'Расчет пенсии'!$B$7),$A145+1,"")</f>
        <v>506</v>
      </c>
      <c r="B146" s="11">
        <v>0</v>
      </c>
      <c r="C146" s="24">
        <f>IFERROR(B146*(1+'Расчет пенсии'!$B$11)^((12*'Расчет пенсии'!$B$7-'Будущие взносы ОПС'!A146)/12),0)</f>
        <v>0</v>
      </c>
      <c r="D146" s="11"/>
      <c r="E146" s="11"/>
    </row>
    <row r="147" spans="1:5" x14ac:dyDescent="0.25">
      <c r="A147" s="12">
        <f>IF(($A146+1)&lt;=(12*'Расчет пенсии'!$B$7),$A146+1,"")</f>
        <v>507</v>
      </c>
      <c r="B147" s="11">
        <v>0</v>
      </c>
      <c r="C147" s="24">
        <f>IFERROR(B147*(1+'Расчет пенсии'!$B$11)^((12*'Расчет пенсии'!$B$7-'Будущие взносы ОПС'!A147)/12),0)</f>
        <v>0</v>
      </c>
      <c r="D147" s="11"/>
      <c r="E147" s="11"/>
    </row>
    <row r="148" spans="1:5" x14ac:dyDescent="0.25">
      <c r="A148" s="12">
        <f>IF(($A147+1)&lt;=(12*'Расчет пенсии'!$B$7),$A147+1,"")</f>
        <v>508</v>
      </c>
      <c r="B148" s="11">
        <v>0</v>
      </c>
      <c r="C148" s="24">
        <f>IFERROR(B148*(1+'Расчет пенсии'!$B$11)^((12*'Расчет пенсии'!$B$7-'Будущие взносы ОПС'!A148)/12),0)</f>
        <v>0</v>
      </c>
      <c r="D148" s="11"/>
      <c r="E148" s="11"/>
    </row>
    <row r="149" spans="1:5" x14ac:dyDescent="0.25">
      <c r="A149" s="12">
        <f>IF(($A148+1)&lt;=(12*'Расчет пенсии'!$B$7),$A148+1,"")</f>
        <v>509</v>
      </c>
      <c r="B149" s="11">
        <v>0</v>
      </c>
      <c r="C149" s="24">
        <f>IFERROR(B149*(1+'Расчет пенсии'!$B$11)^((12*'Расчет пенсии'!$B$7-'Будущие взносы ОПС'!A149)/12),0)</f>
        <v>0</v>
      </c>
      <c r="D149" s="11"/>
      <c r="E149" s="11"/>
    </row>
    <row r="150" spans="1:5" x14ac:dyDescent="0.25">
      <c r="A150" s="12">
        <f>IF(($A149+1)&lt;=(12*'Расчет пенсии'!$B$7),$A149+1,"")</f>
        <v>510</v>
      </c>
      <c r="B150" s="11">
        <v>0</v>
      </c>
      <c r="C150" s="24">
        <f>IFERROR(B150*(1+'Расчет пенсии'!$B$11)^((12*'Расчет пенсии'!$B$7-'Будущие взносы ОПС'!A150)/12),0)</f>
        <v>0</v>
      </c>
      <c r="D150" s="11"/>
      <c r="E150" s="11"/>
    </row>
    <row r="151" spans="1:5" x14ac:dyDescent="0.25">
      <c r="A151" s="12">
        <f>IF(($A150+1)&lt;=(12*'Расчет пенсии'!$B$7),$A150+1,"")</f>
        <v>511</v>
      </c>
      <c r="B151" s="11">
        <v>0</v>
      </c>
      <c r="C151" s="24">
        <f>IFERROR(B151*(1+'Расчет пенсии'!$B$11)^((12*'Расчет пенсии'!$B$7-'Будущие взносы ОПС'!A151)/12),0)</f>
        <v>0</v>
      </c>
      <c r="D151" s="11"/>
      <c r="E151" s="11"/>
    </row>
    <row r="152" spans="1:5" x14ac:dyDescent="0.25">
      <c r="A152" s="12">
        <f>IF(($A151+1)&lt;=(12*'Расчет пенсии'!$B$7),$A151+1,"")</f>
        <v>512</v>
      </c>
      <c r="B152" s="11">
        <v>0</v>
      </c>
      <c r="C152" s="24">
        <f>IFERROR(B152*(1+'Расчет пенсии'!$B$11)^((12*'Расчет пенсии'!$B$7-'Будущие взносы ОПС'!A152)/12),0)</f>
        <v>0</v>
      </c>
      <c r="D152" s="11"/>
      <c r="E152" s="11"/>
    </row>
    <row r="153" spans="1:5" x14ac:dyDescent="0.25">
      <c r="A153" s="12">
        <f>IF(($A152+1)&lt;=(12*'Расчет пенсии'!$B$7),$A152+1,"")</f>
        <v>513</v>
      </c>
      <c r="B153" s="11">
        <v>0</v>
      </c>
      <c r="C153" s="24">
        <f>IFERROR(B153*(1+'Расчет пенсии'!$B$11)^((12*'Расчет пенсии'!$B$7-'Будущие взносы ОПС'!A153)/12),0)</f>
        <v>0</v>
      </c>
      <c r="D153" s="11"/>
      <c r="E153" s="11"/>
    </row>
    <row r="154" spans="1:5" x14ac:dyDescent="0.25">
      <c r="A154" s="12">
        <f>IF(($A153+1)&lt;=(12*'Расчет пенсии'!$B$7),$A153+1,"")</f>
        <v>514</v>
      </c>
      <c r="B154" s="11">
        <v>0</v>
      </c>
      <c r="C154" s="24">
        <f>IFERROR(B154*(1+'Расчет пенсии'!$B$11)^((12*'Расчет пенсии'!$B$7-'Будущие взносы ОПС'!A154)/12),0)</f>
        <v>0</v>
      </c>
      <c r="D154" s="11"/>
      <c r="E154" s="11"/>
    </row>
    <row r="155" spans="1:5" x14ac:dyDescent="0.25">
      <c r="A155" s="12">
        <f>IF(($A154+1)&lt;=(12*'Расчет пенсии'!$B$7),$A154+1,"")</f>
        <v>515</v>
      </c>
      <c r="B155" s="11">
        <v>0</v>
      </c>
      <c r="C155" s="24">
        <f>IFERROR(B155*(1+'Расчет пенсии'!$B$11)^((12*'Расчет пенсии'!$B$7-'Будущие взносы ОПС'!A155)/12),0)</f>
        <v>0</v>
      </c>
      <c r="D155" s="11"/>
      <c r="E155" s="11"/>
    </row>
    <row r="156" spans="1:5" x14ac:dyDescent="0.25">
      <c r="A156" s="12">
        <f>IF(($A155+1)&lt;=(12*'Расчет пенсии'!$B$7),$A155+1,"")</f>
        <v>516</v>
      </c>
      <c r="B156" s="11">
        <v>0</v>
      </c>
      <c r="C156" s="24">
        <f>IFERROR(B156*(1+'Расчет пенсии'!$B$11)^((12*'Расчет пенсии'!$B$7-'Будущие взносы ОПС'!A156)/12),0)</f>
        <v>0</v>
      </c>
      <c r="D156" s="11"/>
      <c r="E156" s="11"/>
    </row>
    <row r="157" spans="1:5" x14ac:dyDescent="0.25">
      <c r="A157" s="12">
        <f>IF(($A156+1)&lt;=(12*'Расчет пенсии'!$B$7),$A156+1,"")</f>
        <v>517</v>
      </c>
      <c r="B157" s="11">
        <v>0</v>
      </c>
      <c r="C157" s="24">
        <f>IFERROR(B157*(1+'Расчет пенсии'!$B$11)^((12*'Расчет пенсии'!$B$7-'Будущие взносы ОПС'!A157)/12),0)</f>
        <v>0</v>
      </c>
      <c r="D157" s="11"/>
      <c r="E157" s="11"/>
    </row>
    <row r="158" spans="1:5" x14ac:dyDescent="0.25">
      <c r="A158" s="12">
        <f>IF(($A157+1)&lt;=(12*'Расчет пенсии'!$B$7),$A157+1,"")</f>
        <v>518</v>
      </c>
      <c r="B158" s="11">
        <v>0</v>
      </c>
      <c r="C158" s="24">
        <f>IFERROR(B158*(1+'Расчет пенсии'!$B$11)^((12*'Расчет пенсии'!$B$7-'Будущие взносы ОПС'!A158)/12),0)</f>
        <v>0</v>
      </c>
      <c r="D158" s="11"/>
      <c r="E158" s="11"/>
    </row>
    <row r="159" spans="1:5" x14ac:dyDescent="0.25">
      <c r="A159" s="12">
        <f>IF(($A158+1)&lt;=(12*'Расчет пенсии'!$B$7),$A158+1,"")</f>
        <v>519</v>
      </c>
      <c r="B159" s="11">
        <v>0</v>
      </c>
      <c r="C159" s="24">
        <f>IFERROR(B159*(1+'Расчет пенсии'!$B$11)^((12*'Расчет пенсии'!$B$7-'Будущие взносы ОПС'!A159)/12),0)</f>
        <v>0</v>
      </c>
      <c r="D159" s="11"/>
      <c r="E159" s="11"/>
    </row>
    <row r="160" spans="1:5" x14ac:dyDescent="0.25">
      <c r="A160" s="12">
        <f>IF(($A159+1)&lt;=(12*'Расчет пенсии'!$B$7),$A159+1,"")</f>
        <v>520</v>
      </c>
      <c r="B160" s="11">
        <v>0</v>
      </c>
      <c r="C160" s="24">
        <f>IFERROR(B160*(1+'Расчет пенсии'!$B$11)^((12*'Расчет пенсии'!$B$7-'Будущие взносы ОПС'!A160)/12),0)</f>
        <v>0</v>
      </c>
      <c r="D160" s="11"/>
      <c r="E160" s="11"/>
    </row>
    <row r="161" spans="1:5" x14ac:dyDescent="0.25">
      <c r="A161" s="12">
        <f>IF(($A160+1)&lt;=(12*'Расчет пенсии'!$B$7),$A160+1,"")</f>
        <v>521</v>
      </c>
      <c r="B161" s="11">
        <v>0</v>
      </c>
      <c r="C161" s="24">
        <f>IFERROR(B161*(1+'Расчет пенсии'!$B$11)^((12*'Расчет пенсии'!$B$7-'Будущие взносы ОПС'!A161)/12),0)</f>
        <v>0</v>
      </c>
      <c r="D161" s="11"/>
      <c r="E161" s="11"/>
    </row>
    <row r="162" spans="1:5" x14ac:dyDescent="0.25">
      <c r="A162" s="12">
        <f>IF(($A161+1)&lt;=(12*'Расчет пенсии'!$B$7),$A161+1,"")</f>
        <v>522</v>
      </c>
      <c r="B162" s="11">
        <v>0</v>
      </c>
      <c r="C162" s="24">
        <f>IFERROR(B162*(1+'Расчет пенсии'!$B$11)^((12*'Расчет пенсии'!$B$7-'Будущие взносы ОПС'!A162)/12),0)</f>
        <v>0</v>
      </c>
      <c r="D162" s="11"/>
      <c r="E162" s="11"/>
    </row>
    <row r="163" spans="1:5" x14ac:dyDescent="0.25">
      <c r="A163" s="12">
        <f>IF(($A162+1)&lt;=(12*'Расчет пенсии'!$B$7),$A162+1,"")</f>
        <v>523</v>
      </c>
      <c r="B163" s="11">
        <v>0</v>
      </c>
      <c r="C163" s="24">
        <f>IFERROR(B163*(1+'Расчет пенсии'!$B$11)^((12*'Расчет пенсии'!$B$7-'Будущие взносы ОПС'!A163)/12),0)</f>
        <v>0</v>
      </c>
      <c r="D163" s="11"/>
      <c r="E163" s="11"/>
    </row>
    <row r="164" spans="1:5" x14ac:dyDescent="0.25">
      <c r="A164" s="12">
        <f>IF(($A163+1)&lt;=(12*'Расчет пенсии'!$B$7),$A163+1,"")</f>
        <v>524</v>
      </c>
      <c r="B164" s="11">
        <v>0</v>
      </c>
      <c r="C164" s="24">
        <f>IFERROR(B164*(1+'Расчет пенсии'!$B$11)^((12*'Расчет пенсии'!$B$7-'Будущие взносы ОПС'!A164)/12),0)</f>
        <v>0</v>
      </c>
      <c r="D164" s="11"/>
      <c r="E164" s="11"/>
    </row>
    <row r="165" spans="1:5" x14ac:dyDescent="0.25">
      <c r="A165" s="12">
        <f>IF(($A164+1)&lt;=(12*'Расчет пенсии'!$B$7),$A164+1,"")</f>
        <v>525</v>
      </c>
      <c r="B165" s="11">
        <v>0</v>
      </c>
      <c r="C165" s="24">
        <f>IFERROR(B165*(1+'Расчет пенсии'!$B$11)^((12*'Расчет пенсии'!$B$7-'Будущие взносы ОПС'!A165)/12),0)</f>
        <v>0</v>
      </c>
      <c r="D165" s="11"/>
      <c r="E165" s="11"/>
    </row>
    <row r="166" spans="1:5" x14ac:dyDescent="0.25">
      <c r="A166" s="12">
        <f>IF(($A165+1)&lt;=(12*'Расчет пенсии'!$B$7),$A165+1,"")</f>
        <v>526</v>
      </c>
      <c r="B166" s="11">
        <v>0</v>
      </c>
      <c r="C166" s="24">
        <f>IFERROR(B166*(1+'Расчет пенсии'!$B$11)^((12*'Расчет пенсии'!$B$7-'Будущие взносы ОПС'!A166)/12),0)</f>
        <v>0</v>
      </c>
      <c r="D166" s="11"/>
      <c r="E166" s="11"/>
    </row>
    <row r="167" spans="1:5" x14ac:dyDescent="0.25">
      <c r="A167" s="12">
        <f>IF(($A166+1)&lt;=(12*'Расчет пенсии'!$B$7),$A166+1,"")</f>
        <v>527</v>
      </c>
      <c r="B167" s="11">
        <v>0</v>
      </c>
      <c r="C167" s="24">
        <f>IFERROR(B167*(1+'Расчет пенсии'!$B$11)^((12*'Расчет пенсии'!$B$7-'Будущие взносы ОПС'!A167)/12),0)</f>
        <v>0</v>
      </c>
      <c r="D167" s="11"/>
      <c r="E167" s="11"/>
    </row>
    <row r="168" spans="1:5" x14ac:dyDescent="0.25">
      <c r="A168" s="12">
        <f>IF(($A167+1)&lt;=(12*'Расчет пенсии'!$B$7),$A167+1,"")</f>
        <v>528</v>
      </c>
      <c r="B168" s="11">
        <v>0</v>
      </c>
      <c r="C168" s="24">
        <f>IFERROR(B168*(1+'Расчет пенсии'!$B$11)^((12*'Расчет пенсии'!$B$7-'Будущие взносы ОПС'!A168)/12),0)</f>
        <v>0</v>
      </c>
      <c r="D168" s="11"/>
      <c r="E168" s="11"/>
    </row>
    <row r="169" spans="1:5" x14ac:dyDescent="0.25">
      <c r="A169" s="12">
        <f>IF(($A168+1)&lt;=(12*'Расчет пенсии'!$B$7),$A168+1,"")</f>
        <v>529</v>
      </c>
      <c r="B169" s="11">
        <v>0</v>
      </c>
      <c r="C169" s="24">
        <f>IFERROR(B169*(1+'Расчет пенсии'!$B$11)^((12*'Расчет пенсии'!$B$7-'Будущие взносы ОПС'!A169)/12),0)</f>
        <v>0</v>
      </c>
      <c r="D169" s="11"/>
      <c r="E169" s="11"/>
    </row>
    <row r="170" spans="1:5" x14ac:dyDescent="0.25">
      <c r="A170" s="12">
        <f>IF(($A169+1)&lt;=(12*'Расчет пенсии'!$B$7),$A169+1,"")</f>
        <v>530</v>
      </c>
      <c r="B170" s="11">
        <v>0</v>
      </c>
      <c r="C170" s="24">
        <f>IFERROR(B170*(1+'Расчет пенсии'!$B$11)^((12*'Расчет пенсии'!$B$7-'Будущие взносы ОПС'!A170)/12),0)</f>
        <v>0</v>
      </c>
      <c r="D170" s="11"/>
      <c r="E170" s="11"/>
    </row>
    <row r="171" spans="1:5" x14ac:dyDescent="0.25">
      <c r="A171" s="12">
        <f>IF(($A170+1)&lt;=(12*'Расчет пенсии'!$B$7),$A170+1,"")</f>
        <v>531</v>
      </c>
      <c r="B171" s="11">
        <v>0</v>
      </c>
      <c r="C171" s="24">
        <f>IFERROR(B171*(1+'Расчет пенсии'!$B$11)^((12*'Расчет пенсии'!$B$7-'Будущие взносы ОПС'!A171)/12),0)</f>
        <v>0</v>
      </c>
      <c r="D171" s="11"/>
      <c r="E171" s="11"/>
    </row>
    <row r="172" spans="1:5" x14ac:dyDescent="0.25">
      <c r="A172" s="12">
        <f>IF(($A171+1)&lt;=(12*'Расчет пенсии'!$B$7),$A171+1,"")</f>
        <v>532</v>
      </c>
      <c r="B172" s="11">
        <v>0</v>
      </c>
      <c r="C172" s="24">
        <f>IFERROR(B172*(1+'Расчет пенсии'!$B$11)^((12*'Расчет пенсии'!$B$7-'Будущие взносы ОПС'!A172)/12),0)</f>
        <v>0</v>
      </c>
      <c r="D172" s="11"/>
      <c r="E172" s="11"/>
    </row>
    <row r="173" spans="1:5" x14ac:dyDescent="0.25">
      <c r="A173" s="12">
        <f>IF(($A172+1)&lt;=(12*'Расчет пенсии'!$B$7),$A172+1,"")</f>
        <v>533</v>
      </c>
      <c r="B173" s="11">
        <v>0</v>
      </c>
      <c r="C173" s="24">
        <f>IFERROR(B173*(1+'Расчет пенсии'!$B$11)^((12*'Расчет пенсии'!$B$7-'Будущие взносы ОПС'!A173)/12),0)</f>
        <v>0</v>
      </c>
      <c r="D173" s="11"/>
      <c r="E173" s="11"/>
    </row>
    <row r="174" spans="1:5" x14ac:dyDescent="0.25">
      <c r="A174" s="12">
        <f>IF(($A173+1)&lt;=(12*'Расчет пенсии'!$B$7),$A173+1,"")</f>
        <v>534</v>
      </c>
      <c r="B174" s="11">
        <v>0</v>
      </c>
      <c r="C174" s="24">
        <f>IFERROR(B174*(1+'Расчет пенсии'!$B$11)^((12*'Расчет пенсии'!$B$7-'Будущие взносы ОПС'!A174)/12),0)</f>
        <v>0</v>
      </c>
      <c r="D174" s="11"/>
      <c r="E174" s="11"/>
    </row>
    <row r="175" spans="1:5" x14ac:dyDescent="0.25">
      <c r="A175" s="12">
        <f>IF(($A174+1)&lt;=(12*'Расчет пенсии'!$B$7),$A174+1,"")</f>
        <v>535</v>
      </c>
      <c r="B175" s="11">
        <v>0</v>
      </c>
      <c r="C175" s="24">
        <f>IFERROR(B175*(1+'Расчет пенсии'!$B$11)^((12*'Расчет пенсии'!$B$7-'Будущие взносы ОПС'!A175)/12),0)</f>
        <v>0</v>
      </c>
      <c r="D175" s="11"/>
      <c r="E175" s="11"/>
    </row>
    <row r="176" spans="1:5" x14ac:dyDescent="0.25">
      <c r="A176" s="12">
        <f>IF(($A175+1)&lt;=(12*'Расчет пенсии'!$B$7),$A175+1,"")</f>
        <v>536</v>
      </c>
      <c r="B176" s="11">
        <v>0</v>
      </c>
      <c r="C176" s="24">
        <f>IFERROR(B176*(1+'Расчет пенсии'!$B$11)^((12*'Расчет пенсии'!$B$7-'Будущие взносы ОПС'!A176)/12),0)</f>
        <v>0</v>
      </c>
      <c r="D176" s="11"/>
      <c r="E176" s="11"/>
    </row>
    <row r="177" spans="1:5" x14ac:dyDescent="0.25">
      <c r="A177" s="12">
        <f>IF(($A176+1)&lt;=(12*'Расчет пенсии'!$B$7),$A176+1,"")</f>
        <v>537</v>
      </c>
      <c r="B177" s="11">
        <v>0</v>
      </c>
      <c r="C177" s="24">
        <f>IFERROR(B177*(1+'Расчет пенсии'!$B$11)^((12*'Расчет пенсии'!$B$7-'Будущие взносы ОПС'!A177)/12),0)</f>
        <v>0</v>
      </c>
      <c r="D177" s="11"/>
      <c r="E177" s="11"/>
    </row>
    <row r="178" spans="1:5" x14ac:dyDescent="0.25">
      <c r="A178" s="12">
        <f>IF(($A177+1)&lt;=(12*'Расчет пенсии'!$B$7),$A177+1,"")</f>
        <v>538</v>
      </c>
      <c r="B178" s="11">
        <v>0</v>
      </c>
      <c r="C178" s="24">
        <f>IFERROR(B178*(1+'Расчет пенсии'!$B$11)^((12*'Расчет пенсии'!$B$7-'Будущие взносы ОПС'!A178)/12),0)</f>
        <v>0</v>
      </c>
      <c r="D178" s="11"/>
      <c r="E178" s="11"/>
    </row>
    <row r="179" spans="1:5" x14ac:dyDescent="0.25">
      <c r="A179" s="12">
        <f>IF(($A178+1)&lt;=(12*'Расчет пенсии'!$B$7),$A178+1,"")</f>
        <v>539</v>
      </c>
      <c r="B179" s="11">
        <v>0</v>
      </c>
      <c r="C179" s="24">
        <f>IFERROR(B179*(1+'Расчет пенсии'!$B$11)^((12*'Расчет пенсии'!$B$7-'Будущие взносы ОПС'!A179)/12),0)</f>
        <v>0</v>
      </c>
      <c r="D179" s="11"/>
      <c r="E179" s="11"/>
    </row>
    <row r="180" spans="1:5" x14ac:dyDescent="0.25">
      <c r="A180" s="12">
        <f>IF(($A179+1)&lt;=(12*'Расчет пенсии'!$B$7),$A179+1,"")</f>
        <v>540</v>
      </c>
      <c r="B180" s="11">
        <v>0</v>
      </c>
      <c r="C180" s="24">
        <f>IFERROR(B180*(1+'Расчет пенсии'!$B$11)^((12*'Расчет пенсии'!$B$7-'Будущие взносы ОПС'!A180)/12),0)</f>
        <v>0</v>
      </c>
      <c r="D180" s="11"/>
      <c r="E180" s="11"/>
    </row>
    <row r="181" spans="1:5" x14ac:dyDescent="0.25">
      <c r="A181" s="12" t="str">
        <f>IF(($A180+1)&lt;=(12*'Расчет пенсии'!$B$7),$A180+1,"")</f>
        <v/>
      </c>
      <c r="B181" s="11">
        <v>0</v>
      </c>
      <c r="C181" s="24">
        <f>IFERROR(B181*(1+'Расчет пенсии'!$B$11)^((12*'Расчет пенсии'!$B$7-'Будущие взносы ОПС'!A181)/12),0)</f>
        <v>0</v>
      </c>
      <c r="D181" s="11"/>
      <c r="E181" s="11"/>
    </row>
    <row r="182" spans="1:5" x14ac:dyDescent="0.25">
      <c r="A182" s="12" t="e">
        <f>IF(($A181+1)&lt;=(12*'Расчет пенсии'!$B$7),$A181+1,"")</f>
        <v>#VALUE!</v>
      </c>
      <c r="B182" s="11">
        <v>0</v>
      </c>
      <c r="C182" s="24">
        <f>IFERROR(B182*(1+'Расчет пенсии'!$B$11)^((12*'Расчет пенсии'!$B$7-'Будущие взносы ОПС'!A182)/12),0)</f>
        <v>0</v>
      </c>
      <c r="D182" s="11"/>
      <c r="E182" s="11"/>
    </row>
    <row r="183" spans="1:5" x14ac:dyDescent="0.25">
      <c r="A183" s="12" t="e">
        <f>IF(($A182+1)&lt;=(12*'Расчет пенсии'!$B$7),$A182+1,"")</f>
        <v>#VALUE!</v>
      </c>
      <c r="B183" s="11">
        <v>0</v>
      </c>
      <c r="C183" s="24">
        <f>IFERROR(B183*(1+'Расчет пенсии'!$B$11)^((12*'Расчет пенсии'!$B$7-'Будущие взносы ОПС'!A183)/12),0)</f>
        <v>0</v>
      </c>
      <c r="D183" s="11"/>
      <c r="E183" s="11"/>
    </row>
    <row r="184" spans="1:5" x14ac:dyDescent="0.25">
      <c r="A184" s="12" t="e">
        <f>IF(($A183+1)&lt;=(12*'Расчет пенсии'!$B$7),$A183+1,"")</f>
        <v>#VALUE!</v>
      </c>
      <c r="B184" s="11">
        <v>0</v>
      </c>
      <c r="C184" s="24">
        <f>IFERROR(B184*(1+'Расчет пенсии'!$B$11)^((12*'Расчет пенсии'!$B$7-'Будущие взносы ОПС'!A184)/12),0)</f>
        <v>0</v>
      </c>
      <c r="D184" s="11"/>
      <c r="E184" s="11"/>
    </row>
    <row r="185" spans="1:5" x14ac:dyDescent="0.25">
      <c r="A185" s="12" t="e">
        <f>IF(($A184+1)&lt;=(12*'Расчет пенсии'!$B$7),$A184+1,"")</f>
        <v>#VALUE!</v>
      </c>
      <c r="B185" s="11">
        <v>0</v>
      </c>
      <c r="C185" s="24">
        <f>IFERROR(B185*(1+'Расчет пенсии'!$B$11)^((12*'Расчет пенсии'!$B$7-'Будущие взносы ОПС'!A185)/12),0)</f>
        <v>0</v>
      </c>
      <c r="D185" s="11"/>
      <c r="E185" s="11"/>
    </row>
    <row r="186" spans="1:5" x14ac:dyDescent="0.25">
      <c r="A186" s="12" t="e">
        <f>IF(($A185+1)&lt;=(12*'Расчет пенсии'!$B$7),$A185+1,"")</f>
        <v>#VALUE!</v>
      </c>
      <c r="B186" s="11">
        <v>0</v>
      </c>
      <c r="C186" s="24">
        <f>IFERROR(B186*(1+'Расчет пенсии'!$B$11)^((12*'Расчет пенсии'!$B$7-'Будущие взносы ОПС'!A186)/12),0)</f>
        <v>0</v>
      </c>
      <c r="D186" s="11"/>
      <c r="E186" s="11"/>
    </row>
    <row r="187" spans="1:5" x14ac:dyDescent="0.25">
      <c r="A187" s="12" t="e">
        <f>IF(($A186+1)&lt;=(12*'Расчет пенсии'!$B$7),$A186+1,"")</f>
        <v>#VALUE!</v>
      </c>
      <c r="B187" s="11">
        <v>0</v>
      </c>
      <c r="C187" s="24">
        <f>IFERROR(B187*(1+'Расчет пенсии'!$B$11)^((12*'Расчет пенсии'!$B$7-'Будущие взносы ОПС'!A187)/12),0)</f>
        <v>0</v>
      </c>
      <c r="D187" s="11"/>
      <c r="E187" s="11"/>
    </row>
    <row r="188" spans="1:5" x14ac:dyDescent="0.25">
      <c r="A188" s="12" t="e">
        <f>IF(($A187+1)&lt;=(12*'Расчет пенсии'!$B$7),$A187+1,"")</f>
        <v>#VALUE!</v>
      </c>
      <c r="B188" s="11">
        <v>0</v>
      </c>
      <c r="C188" s="24">
        <f>IFERROR(B188*(1+'Расчет пенсии'!$B$11)^((12*'Расчет пенсии'!$B$7-'Будущие взносы ОПС'!A188)/12),0)</f>
        <v>0</v>
      </c>
      <c r="D188" s="11"/>
      <c r="E188" s="11"/>
    </row>
    <row r="189" spans="1:5" x14ac:dyDescent="0.25">
      <c r="A189" s="12" t="e">
        <f>IF(($A188+1)&lt;=(12*'Расчет пенсии'!$B$7),$A188+1,"")</f>
        <v>#VALUE!</v>
      </c>
      <c r="B189" s="11">
        <v>0</v>
      </c>
      <c r="C189" s="24">
        <f>IFERROR(B189*(1+'Расчет пенсии'!$B$11)^((12*'Расчет пенсии'!$B$7-'Будущие взносы ОПС'!A189)/12),0)</f>
        <v>0</v>
      </c>
      <c r="D189" s="11"/>
      <c r="E189" s="11"/>
    </row>
    <row r="190" spans="1:5" x14ac:dyDescent="0.25">
      <c r="A190" s="12" t="e">
        <f>IF(($A189+1)&lt;=(12*'Расчет пенсии'!$B$7),$A189+1,"")</f>
        <v>#VALUE!</v>
      </c>
      <c r="B190" s="11">
        <v>0</v>
      </c>
      <c r="C190" s="24">
        <f>IFERROR(B190*(1+'Расчет пенсии'!$B$11)^((12*'Расчет пенсии'!$B$7-'Будущие взносы ОПС'!A190)/12),0)</f>
        <v>0</v>
      </c>
      <c r="D190" s="11"/>
      <c r="E190" s="11"/>
    </row>
    <row r="191" spans="1:5" x14ac:dyDescent="0.25">
      <c r="A191" s="12" t="e">
        <f>IF(($A190+1)&lt;=(12*'Расчет пенсии'!$B$7),$A190+1,"")</f>
        <v>#VALUE!</v>
      </c>
      <c r="B191" s="11">
        <v>0</v>
      </c>
      <c r="C191" s="24">
        <f>IFERROR(B191*(1+'Расчет пенсии'!$B$11)^((12*'Расчет пенсии'!$B$7-'Будущие взносы ОПС'!A191)/12),0)</f>
        <v>0</v>
      </c>
      <c r="D191" s="11"/>
      <c r="E191" s="11"/>
    </row>
    <row r="192" spans="1:5" x14ac:dyDescent="0.25">
      <c r="A192" s="12" t="e">
        <f>IF(($A191+1)&lt;=(12*'Расчет пенсии'!$B$7),$A191+1,"")</f>
        <v>#VALUE!</v>
      </c>
      <c r="B192" s="11">
        <v>0</v>
      </c>
      <c r="C192" s="24">
        <f>IFERROR(B192*(1+'Расчет пенсии'!$B$11)^((12*'Расчет пенсии'!$B$7-'Будущие взносы ОПС'!A192)/12),0)</f>
        <v>0</v>
      </c>
      <c r="D192" s="11"/>
      <c r="E192" s="11"/>
    </row>
    <row r="193" spans="1:5" x14ac:dyDescent="0.25">
      <c r="A193" s="12" t="e">
        <f>IF(($A192+1)&lt;=(12*'Расчет пенсии'!$B$7),$A192+1,"")</f>
        <v>#VALUE!</v>
      </c>
      <c r="B193" s="11">
        <v>0</v>
      </c>
      <c r="C193" s="24">
        <f>IFERROR(B193*(1+'Расчет пенсии'!$B$11)^((12*'Расчет пенсии'!$B$7-'Будущие взносы ОПС'!A193)/12),0)</f>
        <v>0</v>
      </c>
      <c r="D193" s="11"/>
      <c r="E193" s="11"/>
    </row>
    <row r="194" spans="1:5" x14ac:dyDescent="0.25">
      <c r="A194" s="12" t="e">
        <f>IF(($A193+1)&lt;=(12*'Расчет пенсии'!$B$7),$A193+1,"")</f>
        <v>#VALUE!</v>
      </c>
      <c r="B194" s="11">
        <v>0</v>
      </c>
      <c r="C194" s="24">
        <f>IFERROR(B194*(1+'Расчет пенсии'!$B$11)^((12*'Расчет пенсии'!$B$7-'Будущие взносы ОПС'!A194)/12),0)</f>
        <v>0</v>
      </c>
      <c r="D194" s="11"/>
      <c r="E194" s="11"/>
    </row>
    <row r="195" spans="1:5" x14ac:dyDescent="0.25">
      <c r="A195" s="12" t="e">
        <f>IF(($A194+1)&lt;=(12*'Расчет пенсии'!$B$7),$A194+1,"")</f>
        <v>#VALUE!</v>
      </c>
      <c r="B195" s="11">
        <v>0</v>
      </c>
      <c r="C195" s="24">
        <f>IFERROR(B195*(1+'Расчет пенсии'!$B$11)^((12*'Расчет пенсии'!$B$7-'Будущие взносы ОПС'!A195)/12),0)</f>
        <v>0</v>
      </c>
      <c r="D195" s="11"/>
      <c r="E195" s="11"/>
    </row>
    <row r="196" spans="1:5" x14ac:dyDescent="0.25">
      <c r="A196" s="12" t="e">
        <f>IF(($A195+1)&lt;=(12*'Расчет пенсии'!$B$7),$A195+1,"")</f>
        <v>#VALUE!</v>
      </c>
      <c r="B196" s="11">
        <v>0</v>
      </c>
      <c r="C196" s="24">
        <f>IFERROR(B196*(1+'Расчет пенсии'!$B$11)^((12*'Расчет пенсии'!$B$7-'Будущие взносы ОПС'!A196)/12),0)</f>
        <v>0</v>
      </c>
      <c r="D196" s="11"/>
      <c r="E196" s="11"/>
    </row>
    <row r="197" spans="1:5" x14ac:dyDescent="0.25">
      <c r="A197" s="12" t="e">
        <f>IF(($A196+1)&lt;=(12*'Расчет пенсии'!$B$7),$A196+1,"")</f>
        <v>#VALUE!</v>
      </c>
      <c r="B197" s="11">
        <v>0</v>
      </c>
      <c r="C197" s="24">
        <f>IFERROR(B197*(1+'Расчет пенсии'!$B$11)^((12*'Расчет пенсии'!$B$7-'Будущие взносы ОПС'!A197)/12),0)</f>
        <v>0</v>
      </c>
      <c r="D197" s="11"/>
      <c r="E197" s="11"/>
    </row>
    <row r="198" spans="1:5" x14ac:dyDescent="0.25">
      <c r="A198" s="12" t="e">
        <f>IF(($A197+1)&lt;=(12*'Расчет пенсии'!$B$7),$A197+1,"")</f>
        <v>#VALUE!</v>
      </c>
      <c r="B198" s="11">
        <v>0</v>
      </c>
      <c r="C198" s="24">
        <f>IFERROR(B198*(1+'Расчет пенсии'!$B$11)^((12*'Расчет пенсии'!$B$7-'Будущие взносы ОПС'!A198)/12),0)</f>
        <v>0</v>
      </c>
      <c r="D198" s="11"/>
      <c r="E198" s="11"/>
    </row>
    <row r="199" spans="1:5" x14ac:dyDescent="0.25">
      <c r="A199" s="12" t="e">
        <f>IF(($A198+1)&lt;=(12*'Расчет пенсии'!$B$7),$A198+1,"")</f>
        <v>#VALUE!</v>
      </c>
      <c r="B199" s="11">
        <v>0</v>
      </c>
      <c r="C199" s="24">
        <f>IFERROR(B199*(1+'Расчет пенсии'!$B$11)^((12*'Расчет пенсии'!$B$7-'Будущие взносы ОПС'!A199)/12),0)</f>
        <v>0</v>
      </c>
      <c r="D199" s="11"/>
      <c r="E199" s="11"/>
    </row>
    <row r="200" spans="1:5" x14ac:dyDescent="0.25">
      <c r="A200" s="12" t="e">
        <f>IF(($A199+1)&lt;=(12*'Расчет пенсии'!$B$7),$A199+1,"")</f>
        <v>#VALUE!</v>
      </c>
      <c r="B200" s="11">
        <v>0</v>
      </c>
      <c r="C200" s="24">
        <f>IFERROR(B200*(1+'Расчет пенсии'!$B$11)^((12*'Расчет пенсии'!$B$7-'Будущие взносы ОПС'!A200)/12),0)</f>
        <v>0</v>
      </c>
      <c r="D200" s="11"/>
      <c r="E200" s="11"/>
    </row>
    <row r="201" spans="1:5" x14ac:dyDescent="0.25">
      <c r="A201" s="12" t="e">
        <f>IF(($A200+1)&lt;=(12*'Расчет пенсии'!$B$7),$A200+1,"")</f>
        <v>#VALUE!</v>
      </c>
      <c r="B201" s="11">
        <v>0</v>
      </c>
      <c r="C201" s="24">
        <f>IFERROR(B201*(1+'Расчет пенсии'!$B$11)^((12*'Расчет пенсии'!$B$7-'Будущие взносы ОПС'!A201)/12),0)</f>
        <v>0</v>
      </c>
      <c r="D201" s="11"/>
      <c r="E201" s="11"/>
    </row>
    <row r="202" spans="1:5" x14ac:dyDescent="0.25">
      <c r="A202" s="12" t="e">
        <f>IF(($A201+1)&lt;=(12*'Расчет пенсии'!$B$7),$A201+1,"")</f>
        <v>#VALUE!</v>
      </c>
      <c r="B202" s="11">
        <v>0</v>
      </c>
      <c r="C202" s="24">
        <f>IFERROR(B202*(1+'Расчет пенсии'!$B$11)^((12*'Расчет пенсии'!$B$7-'Будущие взносы ОПС'!A202)/12),0)</f>
        <v>0</v>
      </c>
      <c r="D202" s="11"/>
      <c r="E202" s="11"/>
    </row>
    <row r="203" spans="1:5" x14ac:dyDescent="0.25">
      <c r="A203" s="12" t="e">
        <f>IF(($A202+1)&lt;=(12*'Расчет пенсии'!$B$7),$A202+1,"")</f>
        <v>#VALUE!</v>
      </c>
      <c r="B203" s="11">
        <v>0</v>
      </c>
      <c r="C203" s="24">
        <f>IFERROR(B203*(1+'Расчет пенсии'!$B$11)^((12*'Расчет пенсии'!$B$7-'Будущие взносы ОПС'!A203)/12),0)</f>
        <v>0</v>
      </c>
      <c r="D203" s="11"/>
      <c r="E203" s="11"/>
    </row>
    <row r="204" spans="1:5" x14ac:dyDescent="0.25">
      <c r="A204" s="12" t="e">
        <f>IF(($A203+1)&lt;=(12*'Расчет пенсии'!$B$7),$A203+1,"")</f>
        <v>#VALUE!</v>
      </c>
      <c r="B204" s="11">
        <v>0</v>
      </c>
      <c r="C204" s="24">
        <f>IFERROR(B204*(1+'Расчет пенсии'!$B$11)^((12*'Расчет пенсии'!$B$7-'Будущие взносы ОПС'!A204)/12),0)</f>
        <v>0</v>
      </c>
      <c r="D204" s="11"/>
      <c r="E204" s="11"/>
    </row>
    <row r="205" spans="1:5" x14ac:dyDescent="0.25">
      <c r="A205" s="12" t="e">
        <f>IF(($A204+1)&lt;=(12*'Расчет пенсии'!$B$7),$A204+1,"")</f>
        <v>#VALUE!</v>
      </c>
      <c r="B205" s="11">
        <v>0</v>
      </c>
      <c r="C205" s="24">
        <f>IFERROR(B205*(1+'Расчет пенсии'!$B$11)^((12*'Расчет пенсии'!$B$7-'Будущие взносы ОПС'!A205)/12),0)</f>
        <v>0</v>
      </c>
      <c r="D205" s="11"/>
      <c r="E205" s="11"/>
    </row>
    <row r="206" spans="1:5" x14ac:dyDescent="0.25">
      <c r="A206" s="12" t="e">
        <f>IF(($A205+1)&lt;=(12*'Расчет пенсии'!$B$7),$A205+1,"")</f>
        <v>#VALUE!</v>
      </c>
      <c r="B206" s="11">
        <v>0</v>
      </c>
      <c r="C206" s="24">
        <f>IFERROR(B206*(1+'Расчет пенсии'!$B$11)^((12*'Расчет пенсии'!$B$7-'Будущие взносы ОПС'!A206)/12),0)</f>
        <v>0</v>
      </c>
      <c r="D206" s="11"/>
      <c r="E206" s="11"/>
    </row>
    <row r="207" spans="1:5" x14ac:dyDescent="0.25">
      <c r="A207" s="12" t="e">
        <f>IF(($A206+1)&lt;=(12*'Расчет пенсии'!$B$7),$A206+1,"")</f>
        <v>#VALUE!</v>
      </c>
      <c r="B207" s="11">
        <v>0</v>
      </c>
      <c r="C207" s="24">
        <f>IFERROR(B207*(1+'Расчет пенсии'!$B$11)^((12*'Расчет пенсии'!$B$7-'Будущие взносы ОПС'!A207)/12),0)</f>
        <v>0</v>
      </c>
      <c r="D207" s="11"/>
      <c r="E207" s="11"/>
    </row>
    <row r="208" spans="1:5" x14ac:dyDescent="0.25">
      <c r="A208" s="12" t="e">
        <f>IF(($A207+1)&lt;=(12*'Расчет пенсии'!$B$7),$A207+1,"")</f>
        <v>#VALUE!</v>
      </c>
      <c r="B208" s="11">
        <v>0</v>
      </c>
      <c r="C208" s="24">
        <f>IFERROR(B208*(1+'Расчет пенсии'!$B$11)^((12*'Расчет пенсии'!$B$7-'Будущие взносы ОПС'!A208)/12),0)</f>
        <v>0</v>
      </c>
      <c r="D208" s="11"/>
      <c r="E208" s="11"/>
    </row>
    <row r="209" spans="1:5" x14ac:dyDescent="0.25">
      <c r="A209" s="12" t="e">
        <f>IF(($A208+1)&lt;=(12*'Расчет пенсии'!$B$7),$A208+1,"")</f>
        <v>#VALUE!</v>
      </c>
      <c r="B209" s="11">
        <v>0</v>
      </c>
      <c r="C209" s="24">
        <f>IFERROR(B209*(1+'Расчет пенсии'!$B$11)^((12*'Расчет пенсии'!$B$7-'Будущие взносы ОПС'!A209)/12),0)</f>
        <v>0</v>
      </c>
      <c r="D209" s="11"/>
      <c r="E209" s="11"/>
    </row>
    <row r="210" spans="1:5" x14ac:dyDescent="0.25">
      <c r="A210" s="12" t="e">
        <f>IF(($A209+1)&lt;=(12*'Расчет пенсии'!$B$7),$A209+1,"")</f>
        <v>#VALUE!</v>
      </c>
      <c r="B210" s="11">
        <v>0</v>
      </c>
      <c r="C210" s="24">
        <f>IFERROR(B210*(1+'Расчет пенсии'!$B$11)^((12*'Расчет пенсии'!$B$7-'Будущие взносы ОПС'!A210)/12),0)</f>
        <v>0</v>
      </c>
      <c r="D210" s="11"/>
      <c r="E210" s="11"/>
    </row>
    <row r="211" spans="1:5" x14ac:dyDescent="0.25">
      <c r="A211" s="12" t="e">
        <f>IF(($A210+1)&lt;=(12*'Расчет пенсии'!$B$7),$A210+1,"")</f>
        <v>#VALUE!</v>
      </c>
      <c r="B211" s="11">
        <v>0</v>
      </c>
      <c r="C211" s="24">
        <f>IFERROR(B211*(1+'Расчет пенсии'!$B$11)^((12*'Расчет пенсии'!$B$7-'Будущие взносы ОПС'!A211)/12),0)</f>
        <v>0</v>
      </c>
      <c r="D211" s="11"/>
      <c r="E211" s="11"/>
    </row>
    <row r="212" spans="1:5" x14ac:dyDescent="0.25">
      <c r="A212" s="12" t="e">
        <f>IF(($A211+1)&lt;=(12*'Расчет пенсии'!$B$7),$A211+1,"")</f>
        <v>#VALUE!</v>
      </c>
      <c r="B212" s="11">
        <v>0</v>
      </c>
      <c r="C212" s="24">
        <f>IFERROR(B212*(1+'Расчет пенсии'!$B$11)^((12*'Расчет пенсии'!$B$7-'Будущие взносы ОПС'!A212)/12),0)</f>
        <v>0</v>
      </c>
      <c r="D212" s="11"/>
      <c r="E212" s="11"/>
    </row>
    <row r="213" spans="1:5" x14ac:dyDescent="0.25">
      <c r="A213" s="12" t="e">
        <f>IF(($A212+1)&lt;=(12*'Расчет пенсии'!$B$7),$A212+1,"")</f>
        <v>#VALUE!</v>
      </c>
      <c r="B213" s="11">
        <v>0</v>
      </c>
      <c r="C213" s="24">
        <f>IFERROR(B213*(1+'Расчет пенсии'!$B$11)^((12*'Расчет пенсии'!$B$7-'Будущие взносы ОПС'!A213)/12),0)</f>
        <v>0</v>
      </c>
      <c r="D213" s="11"/>
      <c r="E213" s="11"/>
    </row>
    <row r="214" spans="1:5" x14ac:dyDescent="0.25">
      <c r="A214" s="12" t="e">
        <f>IF(($A213+1)&lt;=(12*'Расчет пенсии'!$B$7),$A213+1,"")</f>
        <v>#VALUE!</v>
      </c>
      <c r="B214" s="11">
        <v>0</v>
      </c>
      <c r="C214" s="24">
        <f>IFERROR(B214*(1+'Расчет пенсии'!$B$11)^((12*'Расчет пенсии'!$B$7-'Будущие взносы ОПС'!A214)/12),0)</f>
        <v>0</v>
      </c>
      <c r="D214" s="11"/>
      <c r="E214" s="11"/>
    </row>
    <row r="215" spans="1:5" x14ac:dyDescent="0.25">
      <c r="A215" s="12" t="e">
        <f>IF(($A214+1)&lt;=(12*'Расчет пенсии'!$B$7),$A214+1,"")</f>
        <v>#VALUE!</v>
      </c>
      <c r="B215" s="11">
        <v>0</v>
      </c>
      <c r="C215" s="24">
        <f>IFERROR(B215*(1+'Расчет пенсии'!$B$11)^((12*'Расчет пенсии'!$B$7-'Будущие взносы ОПС'!A215)/12),0)</f>
        <v>0</v>
      </c>
      <c r="D215" s="11"/>
      <c r="E215" s="11"/>
    </row>
    <row r="216" spans="1:5" x14ac:dyDescent="0.25">
      <c r="A216" s="12" t="e">
        <f>IF(($A215+1)&lt;=(12*'Расчет пенсии'!$B$7),$A215+1,"")</f>
        <v>#VALUE!</v>
      </c>
      <c r="B216" s="11">
        <v>0</v>
      </c>
      <c r="C216" s="24">
        <f>IFERROR(B216*(1+'Расчет пенсии'!$B$11)^((12*'Расчет пенсии'!$B$7-'Будущие взносы ОПС'!A216)/12),0)</f>
        <v>0</v>
      </c>
      <c r="D216" s="11"/>
      <c r="E216" s="11"/>
    </row>
    <row r="217" spans="1:5" x14ac:dyDescent="0.25">
      <c r="A217" s="12" t="e">
        <f>IF(($A216+1)&lt;=(12*'Расчет пенсии'!$B$7),$A216+1,"")</f>
        <v>#VALUE!</v>
      </c>
      <c r="B217" s="11">
        <v>0</v>
      </c>
      <c r="C217" s="24">
        <f>IFERROR(B217*(1+'Расчет пенсии'!$B$11)^((12*'Расчет пенсии'!$B$7-'Будущие взносы ОПС'!A217)/12),0)</f>
        <v>0</v>
      </c>
      <c r="D217" s="11"/>
      <c r="E217" s="11"/>
    </row>
    <row r="218" spans="1:5" x14ac:dyDescent="0.25">
      <c r="A218" s="12" t="e">
        <f>IF(($A217+1)&lt;=(12*'Расчет пенсии'!$B$7),$A217+1,"")</f>
        <v>#VALUE!</v>
      </c>
      <c r="B218" s="11">
        <v>0</v>
      </c>
      <c r="C218" s="24">
        <f>IFERROR(B218*(1+'Расчет пенсии'!$B$11)^((12*'Расчет пенсии'!$B$7-'Будущие взносы ОПС'!A218)/12),0)</f>
        <v>0</v>
      </c>
      <c r="D218" s="11"/>
      <c r="E218" s="11"/>
    </row>
    <row r="219" spans="1:5" x14ac:dyDescent="0.25">
      <c r="A219" s="12" t="e">
        <f>IF(($A218+1)&lt;=(12*'Расчет пенсии'!$B$7),$A218+1,"")</f>
        <v>#VALUE!</v>
      </c>
      <c r="B219" s="11">
        <v>0</v>
      </c>
      <c r="C219" s="24">
        <f>IFERROR(B219*(1+'Расчет пенсии'!$B$11)^((12*'Расчет пенсии'!$B$7-'Будущие взносы ОПС'!A219)/12),0)</f>
        <v>0</v>
      </c>
      <c r="D219" s="11"/>
      <c r="E219" s="11"/>
    </row>
    <row r="220" spans="1:5" x14ac:dyDescent="0.25">
      <c r="A220" s="12" t="e">
        <f>IF(($A219+1)&lt;=(12*'Расчет пенсии'!$B$7),$A219+1,"")</f>
        <v>#VALUE!</v>
      </c>
      <c r="B220" s="11">
        <v>0</v>
      </c>
      <c r="C220" s="24">
        <f>IFERROR(B220*(1+'Расчет пенсии'!$B$11)^((12*'Расчет пенсии'!$B$7-'Будущие взносы ОПС'!A220)/12),0)</f>
        <v>0</v>
      </c>
      <c r="D220" s="11"/>
      <c r="E220" s="11"/>
    </row>
    <row r="221" spans="1:5" x14ac:dyDescent="0.25">
      <c r="A221" s="12" t="e">
        <f>IF(($A220+1)&lt;=(12*'Расчет пенсии'!$B$7),$A220+1,"")</f>
        <v>#VALUE!</v>
      </c>
      <c r="B221" s="11">
        <v>0</v>
      </c>
      <c r="C221" s="24">
        <f>IFERROR(B221*(1+'Расчет пенсии'!$B$11)^((12*'Расчет пенсии'!$B$7-'Будущие взносы ОПС'!A221)/12),0)</f>
        <v>0</v>
      </c>
      <c r="D221" s="11"/>
      <c r="E221" s="11"/>
    </row>
    <row r="222" spans="1:5" x14ac:dyDescent="0.25">
      <c r="A222" s="12" t="e">
        <f>IF(($A221+1)&lt;=(12*'Расчет пенсии'!$B$7),$A221+1,"")</f>
        <v>#VALUE!</v>
      </c>
      <c r="B222" s="11">
        <v>0</v>
      </c>
      <c r="C222" s="24">
        <f>IFERROR(B222*(1+'Расчет пенсии'!$B$11)^((12*'Расчет пенсии'!$B$7-'Будущие взносы ОПС'!A222)/12),0)</f>
        <v>0</v>
      </c>
      <c r="D222" s="11"/>
      <c r="E222" s="11"/>
    </row>
    <row r="223" spans="1:5" x14ac:dyDescent="0.25">
      <c r="A223" s="12" t="e">
        <f>IF(($A222+1)&lt;=(12*'Расчет пенсии'!$B$7),$A222+1,"")</f>
        <v>#VALUE!</v>
      </c>
      <c r="B223" s="11">
        <v>0</v>
      </c>
      <c r="C223" s="24">
        <f>IFERROR(B223*(1+'Расчет пенсии'!$B$11)^((12*'Расчет пенсии'!$B$7-'Будущие взносы ОПС'!A223)/12),0)</f>
        <v>0</v>
      </c>
      <c r="D223" s="11"/>
      <c r="E223" s="11"/>
    </row>
    <row r="224" spans="1:5" x14ac:dyDescent="0.25">
      <c r="A224" s="12" t="e">
        <f>IF(($A223+1)&lt;=(12*'Расчет пенсии'!$B$7),$A223+1,"")</f>
        <v>#VALUE!</v>
      </c>
      <c r="B224" s="11">
        <v>0</v>
      </c>
      <c r="C224" s="24">
        <f>IFERROR(B224*(1+'Расчет пенсии'!$B$11)^((12*'Расчет пенсии'!$B$7-'Будущие взносы ОПС'!A224)/12),0)</f>
        <v>0</v>
      </c>
      <c r="D224" s="11"/>
      <c r="E224" s="11"/>
    </row>
    <row r="225" spans="1:5" x14ac:dyDescent="0.25">
      <c r="A225" s="12" t="e">
        <f>IF(($A224+1)&lt;=(12*'Расчет пенсии'!$B$7),$A224+1,"")</f>
        <v>#VALUE!</v>
      </c>
      <c r="B225" s="11">
        <v>0</v>
      </c>
      <c r="C225" s="24">
        <f>IFERROR(B225*(1+'Расчет пенсии'!$B$11)^((12*'Расчет пенсии'!$B$7-'Будущие взносы ОПС'!A225)/12),0)</f>
        <v>0</v>
      </c>
      <c r="D225" s="11"/>
      <c r="E225" s="11"/>
    </row>
    <row r="226" spans="1:5" x14ac:dyDescent="0.25">
      <c r="A226" s="12" t="e">
        <f>IF(($A225+1)&lt;=(12*'Расчет пенсии'!$B$7),$A225+1,"")</f>
        <v>#VALUE!</v>
      </c>
      <c r="B226" s="11">
        <v>0</v>
      </c>
      <c r="C226" s="24">
        <f>IFERROR(B226*(1+'Расчет пенсии'!$B$11)^((12*'Расчет пенсии'!$B$7-'Будущие взносы ОПС'!A226)/12),0)</f>
        <v>0</v>
      </c>
      <c r="D226" s="11"/>
      <c r="E226" s="11"/>
    </row>
    <row r="227" spans="1:5" x14ac:dyDescent="0.25">
      <c r="A227" s="12" t="e">
        <f>IF(($A226+1)&lt;=(12*'Расчет пенсии'!$B$7),$A226+1,"")</f>
        <v>#VALUE!</v>
      </c>
      <c r="B227" s="11">
        <v>0</v>
      </c>
      <c r="C227" s="24">
        <f>IFERROR(B227*(1+'Расчет пенсии'!$B$11)^((12*'Расчет пенсии'!$B$7-'Будущие взносы ОПС'!A227)/12),0)</f>
        <v>0</v>
      </c>
      <c r="D227" s="11"/>
      <c r="E227" s="11"/>
    </row>
    <row r="228" spans="1:5" x14ac:dyDescent="0.25">
      <c r="A228" s="12" t="e">
        <f>IF(($A227+1)&lt;=(12*'Расчет пенсии'!$B$7),$A227+1,"")</f>
        <v>#VALUE!</v>
      </c>
      <c r="B228" s="11">
        <v>0</v>
      </c>
      <c r="C228" s="24">
        <f>IFERROR(B228*(1+'Расчет пенсии'!$B$11)^((12*'Расчет пенсии'!$B$7-'Будущие взносы ОПС'!A228)/12),0)</f>
        <v>0</v>
      </c>
      <c r="D228" s="11"/>
      <c r="E228" s="11"/>
    </row>
    <row r="229" spans="1:5" x14ac:dyDescent="0.25">
      <c r="A229" s="12" t="e">
        <f>IF(($A228+1)&lt;=(12*'Расчет пенсии'!$B$7),$A228+1,"")</f>
        <v>#VALUE!</v>
      </c>
      <c r="B229" s="11">
        <v>0</v>
      </c>
      <c r="C229" s="24">
        <f>IFERROR(B229*(1+'Расчет пенсии'!$B$11)^((12*'Расчет пенсии'!$B$7-'Будущие взносы ОПС'!A229)/12),0)</f>
        <v>0</v>
      </c>
      <c r="D229" s="11"/>
      <c r="E229" s="11"/>
    </row>
    <row r="230" spans="1:5" x14ac:dyDescent="0.25">
      <c r="A230" s="12" t="e">
        <f>IF(($A229+1)&lt;=(12*'Расчет пенсии'!$B$7),$A229+1,"")</f>
        <v>#VALUE!</v>
      </c>
      <c r="B230" s="11">
        <v>0</v>
      </c>
      <c r="C230" s="24">
        <f>IFERROR(B230*(1+'Расчет пенсии'!$B$11)^((12*'Расчет пенсии'!$B$7-'Будущие взносы ОПС'!A230)/12),0)</f>
        <v>0</v>
      </c>
      <c r="D230" s="11"/>
      <c r="E230" s="11"/>
    </row>
    <row r="231" spans="1:5" x14ac:dyDescent="0.25">
      <c r="A231" s="12" t="e">
        <f>IF(($A230+1)&lt;=(12*'Расчет пенсии'!$B$7),$A230+1,"")</f>
        <v>#VALUE!</v>
      </c>
      <c r="B231" s="11">
        <v>0</v>
      </c>
      <c r="C231" s="24">
        <f>IFERROR(B231*(1+'Расчет пенсии'!$B$11)^((12*'Расчет пенсии'!$B$7-'Будущие взносы ОПС'!A231)/12),0)</f>
        <v>0</v>
      </c>
      <c r="D231" s="11"/>
      <c r="E231" s="11"/>
    </row>
    <row r="232" spans="1:5" x14ac:dyDescent="0.25">
      <c r="A232" s="12" t="e">
        <f>IF(($A231+1)&lt;=(12*'Расчет пенсии'!$B$7),$A231+1,"")</f>
        <v>#VALUE!</v>
      </c>
      <c r="B232" s="11">
        <v>0</v>
      </c>
      <c r="C232" s="24">
        <f>IFERROR(B232*(1+'Расчет пенсии'!$B$11)^((12*'Расчет пенсии'!$B$7-'Будущие взносы ОПС'!A232)/12),0)</f>
        <v>0</v>
      </c>
      <c r="D232" s="11"/>
      <c r="E232" s="11"/>
    </row>
    <row r="233" spans="1:5" x14ac:dyDescent="0.25">
      <c r="A233" s="12" t="e">
        <f>IF(($A232+1)&lt;=(12*'Расчет пенсии'!$B$7),$A232+1,"")</f>
        <v>#VALUE!</v>
      </c>
      <c r="B233" s="11">
        <v>0</v>
      </c>
      <c r="C233" s="24">
        <f>IFERROR(B233*(1+'Расчет пенсии'!$B$11)^((12*'Расчет пенсии'!$B$7-'Будущие взносы ОПС'!A233)/12),0)</f>
        <v>0</v>
      </c>
      <c r="D233" s="11"/>
      <c r="E233" s="11"/>
    </row>
    <row r="234" spans="1:5" x14ac:dyDescent="0.25">
      <c r="A234" s="12" t="e">
        <f>IF(($A233+1)&lt;=(12*'Расчет пенсии'!$B$7),$A233+1,"")</f>
        <v>#VALUE!</v>
      </c>
      <c r="B234" s="11">
        <v>0</v>
      </c>
      <c r="C234" s="24">
        <f>IFERROR(B234*(1+'Расчет пенсии'!$B$11)^((12*'Расчет пенсии'!$B$7-'Будущие взносы ОПС'!A234)/12),0)</f>
        <v>0</v>
      </c>
      <c r="D234" s="11"/>
      <c r="E234" s="11"/>
    </row>
    <row r="235" spans="1:5" x14ac:dyDescent="0.25">
      <c r="A235" s="12" t="e">
        <f>IF(($A234+1)&lt;=(12*'Расчет пенсии'!$B$7),$A234+1,"")</f>
        <v>#VALUE!</v>
      </c>
      <c r="B235" s="11">
        <v>0</v>
      </c>
      <c r="C235" s="24">
        <f>IFERROR(B235*(1+'Расчет пенсии'!$B$11)^((12*'Расчет пенсии'!$B$7-'Будущие взносы ОПС'!A235)/12),0)</f>
        <v>0</v>
      </c>
      <c r="D235" s="11"/>
      <c r="E235" s="11"/>
    </row>
    <row r="236" spans="1:5" x14ac:dyDescent="0.25">
      <c r="A236" s="12" t="e">
        <f>IF(($A235+1)&lt;=(12*'Расчет пенсии'!$B$7),$A235+1,"")</f>
        <v>#VALUE!</v>
      </c>
      <c r="B236" s="11">
        <v>0</v>
      </c>
      <c r="C236" s="24">
        <f>IFERROR(B236*(1+'Расчет пенсии'!$B$11)^((12*'Расчет пенсии'!$B$7-'Будущие взносы ОПС'!A236)/12),0)</f>
        <v>0</v>
      </c>
      <c r="D236" s="11"/>
      <c r="E236" s="11"/>
    </row>
    <row r="237" spans="1:5" x14ac:dyDescent="0.25">
      <c r="A237" s="12" t="e">
        <f>IF(($A236+1)&lt;=(12*'Расчет пенсии'!$B$7),$A236+1,"")</f>
        <v>#VALUE!</v>
      </c>
      <c r="B237" s="11">
        <v>0</v>
      </c>
      <c r="C237" s="24">
        <f>IFERROR(B237*(1+'Расчет пенсии'!$B$11)^((12*'Расчет пенсии'!$B$7-'Будущие взносы ОПС'!A237)/12),0)</f>
        <v>0</v>
      </c>
      <c r="D237" s="11"/>
      <c r="E237" s="11"/>
    </row>
    <row r="238" spans="1:5" x14ac:dyDescent="0.25">
      <c r="A238" s="12" t="e">
        <f>IF(($A237+1)&lt;=(12*'Расчет пенсии'!$B$7),$A237+1,"")</f>
        <v>#VALUE!</v>
      </c>
      <c r="B238" s="11">
        <v>0</v>
      </c>
      <c r="C238" s="24">
        <f>IFERROR(B238*(1+'Расчет пенсии'!$B$11)^((12*'Расчет пенсии'!$B$7-'Будущие взносы ОПС'!A238)/12),0)</f>
        <v>0</v>
      </c>
      <c r="D238" s="11"/>
      <c r="E238" s="11"/>
    </row>
    <row r="239" spans="1:5" x14ac:dyDescent="0.25">
      <c r="A239" s="12" t="e">
        <f>IF(($A238+1)&lt;=(12*'Расчет пенсии'!$B$7),$A238+1,"")</f>
        <v>#VALUE!</v>
      </c>
      <c r="B239" s="11">
        <v>0</v>
      </c>
      <c r="C239" s="24">
        <f>IFERROR(B239*(1+'Расчет пенсии'!$B$11)^((12*'Расчет пенсии'!$B$7-'Будущие взносы ОПС'!A239)/12),0)</f>
        <v>0</v>
      </c>
      <c r="D239" s="11"/>
      <c r="E239" s="11"/>
    </row>
    <row r="240" spans="1:5" x14ac:dyDescent="0.25">
      <c r="A240" s="12" t="e">
        <f>IF(($A239+1)&lt;=(12*'Расчет пенсии'!$B$7),$A239+1,"")</f>
        <v>#VALUE!</v>
      </c>
      <c r="B240" s="11">
        <v>0</v>
      </c>
      <c r="C240" s="24">
        <f>IFERROR(B240*(1+'Расчет пенсии'!$B$11)^((12*'Расчет пенсии'!$B$7-'Будущие взносы ОПС'!A240)/12),0)</f>
        <v>0</v>
      </c>
      <c r="D240" s="11"/>
      <c r="E240" s="11"/>
    </row>
    <row r="241" spans="1:5" x14ac:dyDescent="0.25">
      <c r="A241" s="12" t="e">
        <f>IF(($A240+1)&lt;=(12*'Расчет пенсии'!$B$7),$A240+1,"")</f>
        <v>#VALUE!</v>
      </c>
      <c r="B241" s="11">
        <v>0</v>
      </c>
      <c r="C241" s="24">
        <f>IFERROR(B241*(1+'Расчет пенсии'!$B$11)^((12*'Расчет пенсии'!$B$7-'Будущие взносы ОПС'!A241)/12),0)</f>
        <v>0</v>
      </c>
      <c r="D241" s="11"/>
      <c r="E241" s="11"/>
    </row>
    <row r="242" spans="1:5" x14ac:dyDescent="0.25">
      <c r="A242" s="12" t="e">
        <f>IF(($A241+1)&lt;=(12*'Расчет пенсии'!$B$7),$A241+1,"")</f>
        <v>#VALUE!</v>
      </c>
      <c r="B242" s="11">
        <v>0</v>
      </c>
      <c r="C242" s="24">
        <f>IFERROR(B242*(1+'Расчет пенсии'!$B$11)^((12*'Расчет пенсии'!$B$7-'Будущие взносы ОПС'!A242)/12),0)</f>
        <v>0</v>
      </c>
      <c r="D242" s="11"/>
      <c r="E242" s="11"/>
    </row>
    <row r="243" spans="1:5" x14ac:dyDescent="0.25">
      <c r="A243" s="12" t="e">
        <f>IF(($A242+1)&lt;=(12*'Расчет пенсии'!$B$7),$A242+1,"")</f>
        <v>#VALUE!</v>
      </c>
      <c r="B243" s="11">
        <v>0</v>
      </c>
      <c r="C243" s="24">
        <f>IFERROR(B243*(1+'Расчет пенсии'!$B$11)^((12*'Расчет пенсии'!$B$7-'Будущие взносы ОПС'!A243)/12),0)</f>
        <v>0</v>
      </c>
      <c r="D243" s="11"/>
      <c r="E243" s="11"/>
    </row>
    <row r="244" spans="1:5" x14ac:dyDescent="0.25">
      <c r="A244" s="12" t="e">
        <f>IF(($A243+1)&lt;=(12*'Расчет пенсии'!$B$7),$A243+1,"")</f>
        <v>#VALUE!</v>
      </c>
      <c r="B244" s="11">
        <v>0</v>
      </c>
      <c r="C244" s="24">
        <f>IFERROR(B244*(1+'Расчет пенсии'!$B$11)^((12*'Расчет пенсии'!$B$7-'Будущие взносы ОПС'!A244)/12),0)</f>
        <v>0</v>
      </c>
      <c r="D244" s="11"/>
      <c r="E244" s="11"/>
    </row>
    <row r="245" spans="1:5" x14ac:dyDescent="0.25">
      <c r="A245" s="12" t="e">
        <f>IF(($A244+1)&lt;=(12*'Расчет пенсии'!$B$7),$A244+1,"")</f>
        <v>#VALUE!</v>
      </c>
      <c r="B245" s="11">
        <v>0</v>
      </c>
      <c r="C245" s="24">
        <f>IFERROR(B245*(1+'Расчет пенсии'!$B$11)^((12*'Расчет пенсии'!$B$7-'Будущие взносы ОПС'!A245)/12),0)</f>
        <v>0</v>
      </c>
      <c r="D245" s="11"/>
      <c r="E245" s="11"/>
    </row>
    <row r="246" spans="1:5" x14ac:dyDescent="0.25">
      <c r="A246" s="12" t="e">
        <f>IF(($A245+1)&lt;=(12*'Расчет пенсии'!$B$7),$A245+1,"")</f>
        <v>#VALUE!</v>
      </c>
      <c r="B246" s="11">
        <v>0</v>
      </c>
      <c r="C246" s="24">
        <f>IFERROR(B246*(1+'Расчет пенсии'!$B$11)^((12*'Расчет пенсии'!$B$7-'Будущие взносы ОПС'!A246)/12),0)</f>
        <v>0</v>
      </c>
      <c r="D246" s="11"/>
      <c r="E246" s="11"/>
    </row>
    <row r="247" spans="1:5" x14ac:dyDescent="0.25">
      <c r="A247" s="12" t="e">
        <f>IF(($A246+1)&lt;=(12*'Расчет пенсии'!$B$7),$A246+1,"")</f>
        <v>#VALUE!</v>
      </c>
      <c r="B247" s="11">
        <v>0</v>
      </c>
      <c r="C247" s="24">
        <f>IFERROR(B247*(1+'Расчет пенсии'!$B$11)^((12*'Расчет пенсии'!$B$7-'Будущие взносы ОПС'!A247)/12),0)</f>
        <v>0</v>
      </c>
      <c r="D247" s="11"/>
      <c r="E247" s="11"/>
    </row>
    <row r="248" spans="1:5" x14ac:dyDescent="0.25">
      <c r="A248" s="12" t="e">
        <f>IF(($A247+1)&lt;=(12*'Расчет пенсии'!$B$7),$A247+1,"")</f>
        <v>#VALUE!</v>
      </c>
      <c r="B248" s="11">
        <v>0</v>
      </c>
      <c r="C248" s="24">
        <f>IFERROR(B248*(1+'Расчет пенсии'!$B$11)^((12*'Расчет пенсии'!$B$7-'Будущие взносы ОПС'!A248)/12),0)</f>
        <v>0</v>
      </c>
      <c r="D248" s="11"/>
      <c r="E248" s="11"/>
    </row>
    <row r="249" spans="1:5" x14ac:dyDescent="0.25">
      <c r="A249" s="12" t="e">
        <f>IF(($A248+1)&lt;=(12*'Расчет пенсии'!$B$7),$A248+1,"")</f>
        <v>#VALUE!</v>
      </c>
      <c r="B249" s="11">
        <v>0</v>
      </c>
      <c r="C249" s="24">
        <f>IFERROR(B249*(1+'Расчет пенсии'!$B$11)^((12*'Расчет пенсии'!$B$7-'Будущие взносы ОПС'!A249)/12),0)</f>
        <v>0</v>
      </c>
      <c r="D249" s="11"/>
      <c r="E249" s="11"/>
    </row>
    <row r="250" spans="1:5" x14ac:dyDescent="0.25">
      <c r="A250" s="12" t="e">
        <f>IF(($A249+1)&lt;=(12*'Расчет пенсии'!$B$7),$A249+1,"")</f>
        <v>#VALUE!</v>
      </c>
      <c r="B250" s="11">
        <v>0</v>
      </c>
      <c r="C250" s="24">
        <f>IFERROR(B250*(1+'Расчет пенсии'!$B$11)^((12*'Расчет пенсии'!$B$7-'Будущие взносы ОПС'!A250)/12),0)</f>
        <v>0</v>
      </c>
      <c r="D250" s="11"/>
      <c r="E250" s="11"/>
    </row>
    <row r="251" spans="1:5" x14ac:dyDescent="0.25">
      <c r="A251" s="12" t="e">
        <f>IF(($A250+1)&lt;=(12*'Расчет пенсии'!$B$7),$A250+1,"")</f>
        <v>#VALUE!</v>
      </c>
      <c r="B251" s="11">
        <v>0</v>
      </c>
      <c r="C251" s="24">
        <f>IFERROR(B251*(1+'Расчет пенсии'!$B$11)^((12*'Расчет пенсии'!$B$7-'Будущие взносы ОПС'!A251)/12),0)</f>
        <v>0</v>
      </c>
      <c r="D251" s="11"/>
      <c r="E251" s="11"/>
    </row>
    <row r="252" spans="1:5" x14ac:dyDescent="0.25">
      <c r="A252" s="12" t="e">
        <f>IF(($A251+1)&lt;=(12*'Расчет пенсии'!$B$7),$A251+1,"")</f>
        <v>#VALUE!</v>
      </c>
      <c r="B252" s="11">
        <v>0</v>
      </c>
      <c r="C252" s="24">
        <f>IFERROR(B252*(1+'Расчет пенсии'!$B$11)^((12*'Расчет пенсии'!$B$7-'Будущие взносы ОПС'!A252)/12),0)</f>
        <v>0</v>
      </c>
      <c r="D252" s="11"/>
      <c r="E252" s="11"/>
    </row>
    <row r="253" spans="1:5" x14ac:dyDescent="0.25">
      <c r="A253" s="12" t="e">
        <f>IF(($A252+1)&lt;=(12*'Расчет пенсии'!$B$7),$A252+1,"")</f>
        <v>#VALUE!</v>
      </c>
      <c r="B253" s="11">
        <v>0</v>
      </c>
      <c r="C253" s="24">
        <f>IFERROR(B253*(1+'Расчет пенсии'!$B$11)^((12*'Расчет пенсии'!$B$7-'Будущие взносы ОПС'!A253)/12),0)</f>
        <v>0</v>
      </c>
      <c r="D253" s="11"/>
      <c r="E253" s="11"/>
    </row>
    <row r="254" spans="1:5" x14ac:dyDescent="0.25">
      <c r="A254" s="12" t="e">
        <f>IF(($A253+1)&lt;=(12*'Расчет пенсии'!$B$7),$A253+1,"")</f>
        <v>#VALUE!</v>
      </c>
      <c r="B254" s="11">
        <v>0</v>
      </c>
      <c r="C254" s="24">
        <f>IFERROR(B254*(1+'Расчет пенсии'!$B$11)^((12*'Расчет пенсии'!$B$7-'Будущие взносы ОПС'!A254)/12),0)</f>
        <v>0</v>
      </c>
      <c r="D254" s="11"/>
      <c r="E254" s="11"/>
    </row>
    <row r="255" spans="1:5" x14ac:dyDescent="0.25">
      <c r="A255" s="12" t="e">
        <f>IF(($A254+1)&lt;=(12*'Расчет пенсии'!$B$7),$A254+1,"")</f>
        <v>#VALUE!</v>
      </c>
      <c r="B255" s="11">
        <v>0</v>
      </c>
      <c r="C255" s="24">
        <f>IFERROR(B255*(1+'Расчет пенсии'!$B$11)^((12*'Расчет пенсии'!$B$7-'Будущие взносы ОПС'!A255)/12),0)</f>
        <v>0</v>
      </c>
      <c r="D255" s="11"/>
      <c r="E255" s="11"/>
    </row>
    <row r="256" spans="1:5" x14ac:dyDescent="0.25">
      <c r="A256" s="12" t="e">
        <f>IF(($A255+1)&lt;=(12*'Расчет пенсии'!$B$7),$A255+1,"")</f>
        <v>#VALUE!</v>
      </c>
      <c r="B256" s="11">
        <v>0</v>
      </c>
      <c r="C256" s="24">
        <f>IFERROR(B256*(1+'Расчет пенсии'!$B$11)^((12*'Расчет пенсии'!$B$7-'Будущие взносы ОПС'!A256)/12),0)</f>
        <v>0</v>
      </c>
      <c r="D256" s="11"/>
      <c r="E256" s="11"/>
    </row>
    <row r="257" spans="1:5" x14ac:dyDescent="0.25">
      <c r="A257" s="12" t="e">
        <f>IF(($A256+1)&lt;=(12*'Расчет пенсии'!$B$7),$A256+1,"")</f>
        <v>#VALUE!</v>
      </c>
      <c r="B257" s="11">
        <v>0</v>
      </c>
      <c r="C257" s="24">
        <f>IFERROR(B257*(1+'Расчет пенсии'!$B$11)^((12*'Расчет пенсии'!$B$7-'Будущие взносы ОПС'!A257)/12),0)</f>
        <v>0</v>
      </c>
      <c r="D257" s="11"/>
      <c r="E257" s="11"/>
    </row>
    <row r="258" spans="1:5" x14ac:dyDescent="0.25">
      <c r="A258" s="12" t="e">
        <f>IF(($A257+1)&lt;=(12*'Расчет пенсии'!$B$7),$A257+1,"")</f>
        <v>#VALUE!</v>
      </c>
      <c r="B258" s="11">
        <v>0</v>
      </c>
      <c r="C258" s="24">
        <f>IFERROR(B258*(1+'Расчет пенсии'!$B$11)^((12*'Расчет пенсии'!$B$7-'Будущие взносы ОПС'!A258)/12),0)</f>
        <v>0</v>
      </c>
      <c r="D258" s="11"/>
      <c r="E258" s="11"/>
    </row>
    <row r="259" spans="1:5" x14ac:dyDescent="0.25">
      <c r="A259" s="12" t="e">
        <f>IF(($A258+1)&lt;=(12*'Расчет пенсии'!$B$7),$A258+1,"")</f>
        <v>#VALUE!</v>
      </c>
      <c r="B259" s="11">
        <v>0</v>
      </c>
      <c r="C259" s="24">
        <f>IFERROR(B259*(1+'Расчет пенсии'!$B$11)^((12*'Расчет пенсии'!$B$7-'Будущие взносы ОПС'!A259)/12),0)</f>
        <v>0</v>
      </c>
      <c r="D259" s="11"/>
      <c r="E259" s="11"/>
    </row>
    <row r="260" spans="1:5" x14ac:dyDescent="0.25">
      <c r="A260" s="12" t="e">
        <f>IF(($A259+1)&lt;=(12*'Расчет пенсии'!$B$7),$A259+1,"")</f>
        <v>#VALUE!</v>
      </c>
      <c r="B260" s="11">
        <v>0</v>
      </c>
      <c r="C260" s="24">
        <f>IFERROR(B260*(1+'Расчет пенсии'!$B$11)^((12*'Расчет пенсии'!$B$7-'Будущие взносы ОПС'!A260)/12),0)</f>
        <v>0</v>
      </c>
      <c r="D260" s="11"/>
      <c r="E260" s="11"/>
    </row>
    <row r="261" spans="1:5" x14ac:dyDescent="0.25">
      <c r="A261" s="12" t="e">
        <f>IF(($A260+1)&lt;=(12*'Расчет пенсии'!$B$7),$A260+1,"")</f>
        <v>#VALUE!</v>
      </c>
      <c r="B261" s="11">
        <v>0</v>
      </c>
      <c r="C261" s="24">
        <f>IFERROR(B261*(1+'Расчет пенсии'!$B$11)^((12*'Расчет пенсии'!$B$7-'Будущие взносы ОПС'!A261)/12),0)</f>
        <v>0</v>
      </c>
      <c r="D261" s="11"/>
      <c r="E261" s="11"/>
    </row>
    <row r="262" spans="1:5" x14ac:dyDescent="0.25">
      <c r="A262" s="12" t="e">
        <f>IF(($A261+1)&lt;=(12*'Расчет пенсии'!$B$7),$A261+1,"")</f>
        <v>#VALUE!</v>
      </c>
      <c r="B262" s="11">
        <v>0</v>
      </c>
      <c r="C262" s="24">
        <f>IFERROR(B262*(1+'Расчет пенсии'!$B$11)^((12*'Расчет пенсии'!$B$7-'Будущие взносы ОПС'!A262)/12),0)</f>
        <v>0</v>
      </c>
      <c r="D262" s="11"/>
      <c r="E262" s="11"/>
    </row>
    <row r="263" spans="1:5" x14ac:dyDescent="0.25">
      <c r="A263" s="12" t="e">
        <f>IF(($A262+1)&lt;=(12*'Расчет пенсии'!$B$7),$A262+1,"")</f>
        <v>#VALUE!</v>
      </c>
      <c r="B263" s="11">
        <v>0</v>
      </c>
      <c r="C263" s="24">
        <f>IFERROR(B263*(1+'Расчет пенсии'!$B$11)^((12*'Расчет пенсии'!$B$7-'Будущие взносы ОПС'!A263)/12),0)</f>
        <v>0</v>
      </c>
      <c r="D263" s="11"/>
      <c r="E263" s="11"/>
    </row>
    <row r="264" spans="1:5" x14ac:dyDescent="0.25">
      <c r="A264" s="12" t="e">
        <f>IF(($A263+1)&lt;=(12*'Расчет пенсии'!$B$7),$A263+1,"")</f>
        <v>#VALUE!</v>
      </c>
      <c r="B264" s="11">
        <v>0</v>
      </c>
      <c r="C264" s="24">
        <f>IFERROR(B264*(1+'Расчет пенсии'!$B$11)^((12*'Расчет пенсии'!$B$7-'Будущие взносы ОПС'!A264)/12),0)</f>
        <v>0</v>
      </c>
      <c r="D264" s="11"/>
      <c r="E264" s="11"/>
    </row>
    <row r="265" spans="1:5" x14ac:dyDescent="0.25">
      <c r="A265" s="12" t="e">
        <f>IF(($A264+1)&lt;=(12*'Расчет пенсии'!$B$7),$A264+1,"")</f>
        <v>#VALUE!</v>
      </c>
      <c r="B265" s="11">
        <v>0</v>
      </c>
      <c r="C265" s="24">
        <f>IFERROR(B265*(1+'Расчет пенсии'!$B$11)^((12*'Расчет пенсии'!$B$7-'Будущие взносы ОПС'!A265)/12),0)</f>
        <v>0</v>
      </c>
      <c r="D265" s="11"/>
      <c r="E265" s="11"/>
    </row>
    <row r="266" spans="1:5" x14ac:dyDescent="0.25">
      <c r="A266" s="12" t="e">
        <f>IF(($A265+1)&lt;=(12*'Расчет пенсии'!$B$7),$A265+1,"")</f>
        <v>#VALUE!</v>
      </c>
      <c r="B266" s="11">
        <v>0</v>
      </c>
      <c r="C266" s="24">
        <f>IFERROR(B266*(1+'Расчет пенсии'!$B$11)^((12*'Расчет пенсии'!$B$7-'Будущие взносы ОПС'!A266)/12),0)</f>
        <v>0</v>
      </c>
      <c r="D266" s="11"/>
      <c r="E266" s="11"/>
    </row>
    <row r="267" spans="1:5" x14ac:dyDescent="0.25">
      <c r="A267" s="12" t="e">
        <f>IF(($A266+1)&lt;=(12*'Расчет пенсии'!$B$7),$A266+1,"")</f>
        <v>#VALUE!</v>
      </c>
      <c r="B267" s="11">
        <v>0</v>
      </c>
      <c r="C267" s="24">
        <f>IFERROR(B267*(1+'Расчет пенсии'!$B$11)^((12*'Расчет пенсии'!$B$7-'Будущие взносы ОПС'!A267)/12),0)</f>
        <v>0</v>
      </c>
      <c r="D267" s="11"/>
      <c r="E267" s="11"/>
    </row>
    <row r="268" spans="1:5" x14ac:dyDescent="0.25">
      <c r="A268" s="12" t="e">
        <f>IF(($A267+1)&lt;=(12*'Расчет пенсии'!$B$7),$A267+1,"")</f>
        <v>#VALUE!</v>
      </c>
      <c r="B268" s="11">
        <v>0</v>
      </c>
      <c r="C268" s="24">
        <f>IFERROR(B268*(1+'Расчет пенсии'!$B$11)^((12*'Расчет пенсии'!$B$7-'Будущие взносы ОПС'!A268)/12),0)</f>
        <v>0</v>
      </c>
      <c r="D268" s="11"/>
      <c r="E268" s="11"/>
    </row>
    <row r="269" spans="1:5" x14ac:dyDescent="0.25">
      <c r="A269" s="12" t="e">
        <f>IF(($A268+1)&lt;=(12*'Расчет пенсии'!$B$7),$A268+1,"")</f>
        <v>#VALUE!</v>
      </c>
      <c r="B269" s="11">
        <v>0</v>
      </c>
      <c r="C269" s="24">
        <f>IFERROR(B269*(1+'Расчет пенсии'!$B$11)^((12*'Расчет пенсии'!$B$7-'Будущие взносы ОПС'!A269)/12),0)</f>
        <v>0</v>
      </c>
      <c r="D269" s="11"/>
      <c r="E269" s="11"/>
    </row>
    <row r="270" spans="1:5" x14ac:dyDescent="0.25">
      <c r="A270" s="12" t="e">
        <f>IF(($A269+1)&lt;=(12*'Расчет пенсии'!$B$7),$A269+1,"")</f>
        <v>#VALUE!</v>
      </c>
      <c r="B270" s="11">
        <v>0</v>
      </c>
      <c r="C270" s="24">
        <f>IFERROR(B270*(1+'Расчет пенсии'!$B$11)^((12*'Расчет пенсии'!$B$7-'Будущие взносы ОПС'!A270)/12),0)</f>
        <v>0</v>
      </c>
      <c r="D270" s="11"/>
      <c r="E270" s="11"/>
    </row>
    <row r="271" spans="1:5" x14ac:dyDescent="0.25">
      <c r="A271" s="12" t="e">
        <f>IF(($A270+1)&lt;=(12*'Расчет пенсии'!$B$7),$A270+1,"")</f>
        <v>#VALUE!</v>
      </c>
      <c r="B271" s="11">
        <v>0</v>
      </c>
      <c r="C271" s="24">
        <f>IFERROR(B271*(1+'Расчет пенсии'!$B$11)^((12*'Расчет пенсии'!$B$7-'Будущие взносы ОПС'!A271)/12),0)</f>
        <v>0</v>
      </c>
      <c r="D271" s="11"/>
      <c r="E271" s="11"/>
    </row>
    <row r="272" spans="1:5" x14ac:dyDescent="0.25">
      <c r="A272" s="12" t="e">
        <f>IF(($A271+1)&lt;=(12*'Расчет пенсии'!$B$7),$A271+1,"")</f>
        <v>#VALUE!</v>
      </c>
      <c r="B272" s="11">
        <v>0</v>
      </c>
      <c r="C272" s="24">
        <f>IFERROR(B272*(1+'Расчет пенсии'!$B$11)^((12*'Расчет пенсии'!$B$7-'Будущие взносы ОПС'!A272)/12),0)</f>
        <v>0</v>
      </c>
      <c r="D272" s="11"/>
      <c r="E272" s="11"/>
    </row>
    <row r="273" spans="1:5" x14ac:dyDescent="0.25">
      <c r="A273" s="12" t="e">
        <f>IF(($A272+1)&lt;=(12*'Расчет пенсии'!$B$7),$A272+1,"")</f>
        <v>#VALUE!</v>
      </c>
      <c r="B273" s="11">
        <v>0</v>
      </c>
      <c r="C273" s="24">
        <f>IFERROR(B273*(1+'Расчет пенсии'!$B$11)^((12*'Расчет пенсии'!$B$7-'Будущие взносы ОПС'!A273)/12),0)</f>
        <v>0</v>
      </c>
      <c r="D273" s="11"/>
      <c r="E273" s="11"/>
    </row>
    <row r="274" spans="1:5" x14ac:dyDescent="0.25">
      <c r="A274" s="12" t="e">
        <f>IF(($A273+1)&lt;=(12*'Расчет пенсии'!$B$7),$A273+1,"")</f>
        <v>#VALUE!</v>
      </c>
      <c r="B274" s="11">
        <v>0</v>
      </c>
      <c r="C274" s="24">
        <f>IFERROR(B274*(1+'Расчет пенсии'!$B$11)^((12*'Расчет пенсии'!$B$7-'Будущие взносы ОПС'!A274)/12),0)</f>
        <v>0</v>
      </c>
      <c r="D274" s="11"/>
      <c r="E274" s="11"/>
    </row>
    <row r="275" spans="1:5" x14ac:dyDescent="0.25">
      <c r="A275" s="12" t="e">
        <f>IF(($A274+1)&lt;=(12*'Расчет пенсии'!$B$7),$A274+1,"")</f>
        <v>#VALUE!</v>
      </c>
      <c r="B275" s="11">
        <v>0</v>
      </c>
      <c r="C275" s="24">
        <f>IFERROR(B275*(1+'Расчет пенсии'!$B$11)^((12*'Расчет пенсии'!$B$7-'Будущие взносы ОПС'!A275)/12),0)</f>
        <v>0</v>
      </c>
      <c r="D275" s="11"/>
      <c r="E275" s="11"/>
    </row>
    <row r="276" spans="1:5" x14ac:dyDescent="0.25">
      <c r="A276" s="12" t="e">
        <f>IF(($A275+1)&lt;=(12*'Расчет пенсии'!$B$7),$A275+1,"")</f>
        <v>#VALUE!</v>
      </c>
      <c r="B276" s="11">
        <v>0</v>
      </c>
      <c r="C276" s="24">
        <f>IFERROR(B276*(1+'Расчет пенсии'!$B$11)^((12*'Расчет пенсии'!$B$7-'Будущие взносы ОПС'!A276)/12),0)</f>
        <v>0</v>
      </c>
      <c r="D276" s="11"/>
      <c r="E276" s="11"/>
    </row>
    <row r="277" spans="1:5" x14ac:dyDescent="0.25">
      <c r="A277" s="12" t="e">
        <f>IF(($A276+1)&lt;=(12*'Расчет пенсии'!$B$7),$A276+1,"")</f>
        <v>#VALUE!</v>
      </c>
      <c r="B277" s="11">
        <v>0</v>
      </c>
      <c r="C277" s="24">
        <f>IFERROR(B277*(1+'Расчет пенсии'!$B$11)^((12*'Расчет пенсии'!$B$7-'Будущие взносы ОПС'!A277)/12),0)</f>
        <v>0</v>
      </c>
      <c r="D277" s="11"/>
      <c r="E277" s="11"/>
    </row>
    <row r="278" spans="1:5" x14ac:dyDescent="0.25">
      <c r="A278" s="12" t="e">
        <f>IF(($A277+1)&lt;=(12*'Расчет пенсии'!$B$7),$A277+1,"")</f>
        <v>#VALUE!</v>
      </c>
      <c r="B278" s="11">
        <v>0</v>
      </c>
      <c r="C278" s="24">
        <f>IFERROR(B278*(1+'Расчет пенсии'!$B$11)^((12*'Расчет пенсии'!$B$7-'Будущие взносы ОПС'!A278)/12),0)</f>
        <v>0</v>
      </c>
      <c r="D278" s="11"/>
      <c r="E278" s="11"/>
    </row>
    <row r="279" spans="1:5" x14ac:dyDescent="0.25">
      <c r="A279" s="12" t="e">
        <f>IF(($A278+1)&lt;=(12*'Расчет пенсии'!$B$7),$A278+1,"")</f>
        <v>#VALUE!</v>
      </c>
      <c r="B279" s="11">
        <v>0</v>
      </c>
      <c r="C279" s="24">
        <f>IFERROR(B279*(1+'Расчет пенсии'!$B$11)^((12*'Расчет пенсии'!$B$7-'Будущие взносы ОПС'!A279)/12),0)</f>
        <v>0</v>
      </c>
      <c r="D279" s="11"/>
      <c r="E279" s="11"/>
    </row>
    <row r="280" spans="1:5" x14ac:dyDescent="0.25">
      <c r="A280" s="12" t="e">
        <f>IF(($A279+1)&lt;=(12*'Расчет пенсии'!$B$7),$A279+1,"")</f>
        <v>#VALUE!</v>
      </c>
      <c r="B280" s="11">
        <v>0</v>
      </c>
      <c r="C280" s="24">
        <f>IFERROR(B280*(1+'Расчет пенсии'!$B$11)^((12*'Расчет пенсии'!$B$7-'Будущие взносы ОПС'!A280)/12),0)</f>
        <v>0</v>
      </c>
      <c r="D280" s="11"/>
      <c r="E280" s="11"/>
    </row>
    <row r="281" spans="1:5" x14ac:dyDescent="0.25">
      <c r="A281" s="12" t="e">
        <f>IF(($A280+1)&lt;=(12*'Расчет пенсии'!$B$7),$A280+1,"")</f>
        <v>#VALUE!</v>
      </c>
      <c r="B281" s="11">
        <v>0</v>
      </c>
      <c r="C281" s="24">
        <f>IFERROR(B281*(1+'Расчет пенсии'!$B$11)^((12*'Расчет пенсии'!$B$7-'Будущие взносы ОПС'!A281)/12),0)</f>
        <v>0</v>
      </c>
      <c r="D281" s="11"/>
      <c r="E281" s="11"/>
    </row>
    <row r="282" spans="1:5" x14ac:dyDescent="0.25">
      <c r="A282" s="12" t="e">
        <f>IF(($A281+1)&lt;=(12*'Расчет пенсии'!$B$7),$A281+1,"")</f>
        <v>#VALUE!</v>
      </c>
      <c r="B282" s="11">
        <v>0</v>
      </c>
      <c r="C282" s="24">
        <f>IFERROR(B282*(1+'Расчет пенсии'!$B$11)^((12*'Расчет пенсии'!$B$7-'Будущие взносы ОПС'!A282)/12),0)</f>
        <v>0</v>
      </c>
      <c r="D282" s="11"/>
      <c r="E282" s="11"/>
    </row>
    <row r="283" spans="1:5" x14ac:dyDescent="0.25">
      <c r="A283" s="12" t="e">
        <f>IF(($A282+1)&lt;=(12*'Расчет пенсии'!$B$7),$A282+1,"")</f>
        <v>#VALUE!</v>
      </c>
      <c r="B283" s="11">
        <v>0</v>
      </c>
      <c r="C283" s="24">
        <f>IFERROR(B283*(1+'Расчет пенсии'!$B$11)^((12*'Расчет пенсии'!$B$7-'Будущие взносы ОПС'!A283)/12),0)</f>
        <v>0</v>
      </c>
      <c r="D283" s="11"/>
      <c r="E283" s="11"/>
    </row>
    <row r="284" spans="1:5" x14ac:dyDescent="0.25">
      <c r="A284" s="12" t="e">
        <f>IF(($A283+1)&lt;=(12*'Расчет пенсии'!$B$7),$A283+1,"")</f>
        <v>#VALUE!</v>
      </c>
      <c r="B284" s="11">
        <v>0</v>
      </c>
      <c r="C284" s="24">
        <f>IFERROR(B284*(1+'Расчет пенсии'!$B$11)^((12*'Расчет пенсии'!$B$7-'Будущие взносы ОПС'!A284)/12),0)</f>
        <v>0</v>
      </c>
      <c r="D284" s="11"/>
      <c r="E284" s="11"/>
    </row>
    <row r="285" spans="1:5" x14ac:dyDescent="0.25">
      <c r="A285" s="12" t="e">
        <f>IF(($A284+1)&lt;=(12*'Расчет пенсии'!$B$7),$A284+1,"")</f>
        <v>#VALUE!</v>
      </c>
      <c r="B285" s="11">
        <v>0</v>
      </c>
      <c r="C285" s="24">
        <f>IFERROR(B285*(1+'Расчет пенсии'!$B$11)^((12*'Расчет пенсии'!$B$7-'Будущие взносы ОПС'!A285)/12),0)</f>
        <v>0</v>
      </c>
      <c r="D285" s="11"/>
      <c r="E285" s="11"/>
    </row>
    <row r="286" spans="1:5" x14ac:dyDescent="0.25">
      <c r="A286" s="12" t="e">
        <f>IF(($A285+1)&lt;=(12*'Расчет пенсии'!$B$7),$A285+1,"")</f>
        <v>#VALUE!</v>
      </c>
      <c r="B286" s="11">
        <v>0</v>
      </c>
      <c r="C286" s="24">
        <f>IFERROR(B286*(1+'Расчет пенсии'!$B$11)^((12*'Расчет пенсии'!$B$7-'Будущие взносы ОПС'!A286)/12),0)</f>
        <v>0</v>
      </c>
      <c r="D286" s="11"/>
      <c r="E286" s="11"/>
    </row>
    <row r="287" spans="1:5" x14ac:dyDescent="0.25">
      <c r="A287" s="12" t="e">
        <f>IF(($A286+1)&lt;=(12*'Расчет пенсии'!$B$7),$A286+1,"")</f>
        <v>#VALUE!</v>
      </c>
      <c r="B287" s="11">
        <v>0</v>
      </c>
      <c r="C287" s="24">
        <f>IFERROR(B287*(1+'Расчет пенсии'!$B$11)^((12*'Расчет пенсии'!$B$7-'Будущие взносы ОПС'!A287)/12),0)</f>
        <v>0</v>
      </c>
      <c r="D287" s="11"/>
      <c r="E287" s="11"/>
    </row>
    <row r="288" spans="1:5" x14ac:dyDescent="0.25">
      <c r="A288" s="12" t="e">
        <f>IF(($A287+1)&lt;=(12*'Расчет пенсии'!$B$7),$A287+1,"")</f>
        <v>#VALUE!</v>
      </c>
      <c r="B288" s="11">
        <v>0</v>
      </c>
      <c r="C288" s="24">
        <f>IFERROR(B288*(1+'Расчет пенсии'!$B$11)^((12*'Расчет пенсии'!$B$7-'Будущие взносы ОПС'!A288)/12),0)</f>
        <v>0</v>
      </c>
      <c r="D288" s="11"/>
      <c r="E288" s="11"/>
    </row>
    <row r="289" spans="1:5" x14ac:dyDescent="0.25">
      <c r="A289" s="12" t="e">
        <f>IF(($A288+1)&lt;=(12*'Расчет пенсии'!$B$7),$A288+1,"")</f>
        <v>#VALUE!</v>
      </c>
      <c r="B289" s="11">
        <v>0</v>
      </c>
      <c r="C289" s="24">
        <f>IFERROR(B289*(1+'Расчет пенсии'!$B$11)^((12*'Расчет пенсии'!$B$7-'Будущие взносы ОПС'!A289)/12),0)</f>
        <v>0</v>
      </c>
      <c r="D289" s="11"/>
      <c r="E289" s="11"/>
    </row>
    <row r="290" spans="1:5" x14ac:dyDescent="0.25">
      <c r="A290" s="12" t="e">
        <f>IF(($A289+1)&lt;=(12*'Расчет пенсии'!$B$7),$A289+1,"")</f>
        <v>#VALUE!</v>
      </c>
      <c r="B290" s="11">
        <v>0</v>
      </c>
      <c r="C290" s="24">
        <f>IFERROR(B290*(1+'Расчет пенсии'!$B$11)^((12*'Расчет пенсии'!$B$7-'Будущие взносы ОПС'!A290)/12),0)</f>
        <v>0</v>
      </c>
      <c r="D290" s="11"/>
      <c r="E290" s="11"/>
    </row>
    <row r="291" spans="1:5" x14ac:dyDescent="0.25">
      <c r="A291" s="12" t="e">
        <f>IF(($A290+1)&lt;=(12*'Расчет пенсии'!$B$7),$A290+1,"")</f>
        <v>#VALUE!</v>
      </c>
      <c r="B291" s="11">
        <v>0</v>
      </c>
      <c r="C291" s="24">
        <f>IFERROR(B291*(1+'Расчет пенсии'!$B$11)^((12*'Расчет пенсии'!$B$7-'Будущие взносы ОПС'!A291)/12),0)</f>
        <v>0</v>
      </c>
      <c r="D291" s="11"/>
      <c r="E291" s="11"/>
    </row>
    <row r="292" spans="1:5" x14ac:dyDescent="0.25">
      <c r="A292" s="12" t="e">
        <f>IF(($A291+1)&lt;=(12*'Расчет пенсии'!$B$7),$A291+1,"")</f>
        <v>#VALUE!</v>
      </c>
      <c r="B292" s="11">
        <v>0</v>
      </c>
      <c r="C292" s="24">
        <f>IFERROR(B292*(1+'Расчет пенсии'!$B$11)^((12*'Расчет пенсии'!$B$7-'Будущие взносы ОПС'!A292)/12),0)</f>
        <v>0</v>
      </c>
      <c r="D292" s="11"/>
      <c r="E292" s="11"/>
    </row>
    <row r="293" spans="1:5" x14ac:dyDescent="0.25">
      <c r="A293" s="12" t="e">
        <f>IF(($A292+1)&lt;=(12*'Расчет пенсии'!$B$7),$A292+1,"")</f>
        <v>#VALUE!</v>
      </c>
      <c r="B293" s="11">
        <v>0</v>
      </c>
      <c r="C293" s="24">
        <f>IFERROR(B293*(1+'Расчет пенсии'!$B$11)^((12*'Расчет пенсии'!$B$7-'Будущие взносы ОПС'!A293)/12),0)</f>
        <v>0</v>
      </c>
      <c r="D293" s="11"/>
      <c r="E293" s="11"/>
    </row>
    <row r="294" spans="1:5" x14ac:dyDescent="0.25">
      <c r="A294" s="12" t="e">
        <f>IF(($A293+1)&lt;=(12*'Расчет пенсии'!$B$7),$A293+1,"")</f>
        <v>#VALUE!</v>
      </c>
      <c r="B294" s="11">
        <v>0</v>
      </c>
      <c r="C294" s="24">
        <f>IFERROR(B294*(1+'Расчет пенсии'!$B$11)^((12*'Расчет пенсии'!$B$7-'Будущие взносы ОПС'!A294)/12),0)</f>
        <v>0</v>
      </c>
      <c r="D294" s="11"/>
      <c r="E294" s="11"/>
    </row>
    <row r="295" spans="1:5" x14ac:dyDescent="0.25">
      <c r="A295" s="12" t="e">
        <f>IF(($A294+1)&lt;=(12*'Расчет пенсии'!$B$7),$A294+1,"")</f>
        <v>#VALUE!</v>
      </c>
      <c r="B295" s="11">
        <v>0</v>
      </c>
      <c r="C295" s="24">
        <f>IFERROR(B295*(1+'Расчет пенсии'!$B$11)^((12*'Расчет пенсии'!$B$7-'Будущие взносы ОПС'!A295)/12),0)</f>
        <v>0</v>
      </c>
      <c r="D295" s="11"/>
      <c r="E295" s="11"/>
    </row>
    <row r="296" spans="1:5" x14ac:dyDescent="0.25">
      <c r="A296" s="12" t="e">
        <f>IF(($A295+1)&lt;=(12*'Расчет пенсии'!$B$7),$A295+1,"")</f>
        <v>#VALUE!</v>
      </c>
      <c r="B296" s="11">
        <v>0</v>
      </c>
      <c r="C296" s="24">
        <f>IFERROR(B296*(1+'Расчет пенсии'!$B$11)^((12*'Расчет пенсии'!$B$7-'Будущие взносы ОПС'!A296)/12),0)</f>
        <v>0</v>
      </c>
      <c r="D296" s="11"/>
      <c r="E296" s="11"/>
    </row>
    <row r="297" spans="1:5" x14ac:dyDescent="0.25">
      <c r="A297" s="12" t="e">
        <f>IF(($A296+1)&lt;=(12*'Расчет пенсии'!$B$7),$A296+1,"")</f>
        <v>#VALUE!</v>
      </c>
      <c r="B297" s="11">
        <v>0</v>
      </c>
      <c r="C297" s="24">
        <f>IFERROR(B297*(1+'Расчет пенсии'!$B$11)^((12*'Расчет пенсии'!$B$7-'Будущие взносы ОПС'!A297)/12),0)</f>
        <v>0</v>
      </c>
      <c r="D297" s="11"/>
      <c r="E297" s="11"/>
    </row>
    <row r="298" spans="1:5" x14ac:dyDescent="0.25">
      <c r="A298" s="12" t="e">
        <f>IF(($A297+1)&lt;=(12*'Расчет пенсии'!$B$7),$A297+1,"")</f>
        <v>#VALUE!</v>
      </c>
      <c r="B298" s="11">
        <v>0</v>
      </c>
      <c r="C298" s="24">
        <f>IFERROR(B298*(1+'Расчет пенсии'!$B$11)^((12*'Расчет пенсии'!$B$7-'Будущие взносы ОПС'!A298)/12),0)</f>
        <v>0</v>
      </c>
      <c r="D298" s="11"/>
      <c r="E298" s="11"/>
    </row>
    <row r="299" spans="1:5" x14ac:dyDescent="0.25">
      <c r="A299" s="12" t="e">
        <f>IF(($A298+1)&lt;=(12*'Расчет пенсии'!$B$7),$A298+1,"")</f>
        <v>#VALUE!</v>
      </c>
      <c r="B299" s="11">
        <v>0</v>
      </c>
      <c r="C299" s="24">
        <f>IFERROR(B299*(1+'Расчет пенсии'!$B$11)^((12*'Расчет пенсии'!$B$7-'Будущие взносы ОПС'!A299)/12),0)</f>
        <v>0</v>
      </c>
      <c r="D299" s="11"/>
      <c r="E299" s="11"/>
    </row>
    <row r="300" spans="1:5" x14ac:dyDescent="0.25">
      <c r="A300" s="12" t="e">
        <f>IF(($A299+1)&lt;=(12*'Расчет пенсии'!$B$7),$A299+1,"")</f>
        <v>#VALUE!</v>
      </c>
      <c r="B300" s="11">
        <v>0</v>
      </c>
      <c r="C300" s="24">
        <f>IFERROR(B300*(1+'Расчет пенсии'!$B$11)^((12*'Расчет пенсии'!$B$7-'Будущие взносы ОПС'!A300)/12),0)</f>
        <v>0</v>
      </c>
      <c r="D300" s="11"/>
      <c r="E300" s="11"/>
    </row>
    <row r="301" spans="1:5" x14ac:dyDescent="0.25">
      <c r="A301" s="12" t="e">
        <f>IF(($A300+1)&lt;=(12*'Расчет пенсии'!$B$7),$A300+1,"")</f>
        <v>#VALUE!</v>
      </c>
      <c r="B301" s="11">
        <v>0</v>
      </c>
      <c r="C301" s="24">
        <f>IFERROR(B301*(1+'Расчет пенсии'!$B$11)^((12*'Расчет пенсии'!$B$7-'Будущие взносы ОПС'!A301)/12),0)</f>
        <v>0</v>
      </c>
      <c r="D301" s="11"/>
      <c r="E301" s="11"/>
    </row>
    <row r="302" spans="1:5" x14ac:dyDescent="0.25">
      <c r="A302" s="12" t="e">
        <f>IF(($A301+1)&lt;=(12*'Расчет пенсии'!$B$7),$A301+1,"")</f>
        <v>#VALUE!</v>
      </c>
      <c r="B302" s="11">
        <v>0</v>
      </c>
      <c r="C302" s="24">
        <f>IFERROR(B302*(1+'Расчет пенсии'!$B$11)^((12*'Расчет пенсии'!$B$7-'Будущие взносы ОПС'!A302)/12),0)</f>
        <v>0</v>
      </c>
      <c r="D302" s="11"/>
      <c r="E302" s="11"/>
    </row>
    <row r="303" spans="1:5" x14ac:dyDescent="0.25">
      <c r="A303" s="12" t="e">
        <f>IF(($A302+1)&lt;=(12*'Расчет пенсии'!$B$7),$A302+1,"")</f>
        <v>#VALUE!</v>
      </c>
      <c r="B303" s="11">
        <v>0</v>
      </c>
      <c r="C303" s="24">
        <f>IFERROR(B303*(1+'Расчет пенсии'!$B$11)^((12*'Расчет пенсии'!$B$7-'Будущие взносы ОПС'!A303)/12),0)</f>
        <v>0</v>
      </c>
    </row>
    <row r="304" spans="1:5" x14ac:dyDescent="0.25">
      <c r="A304" s="12" t="e">
        <f>IF(($A303+1)&lt;=(12*'Расчет пенсии'!$B$7),$A303+1,"")</f>
        <v>#VALUE!</v>
      </c>
      <c r="B304" s="11">
        <v>0</v>
      </c>
      <c r="C304" s="24">
        <f>IFERROR(B304*(1+'Расчет пенсии'!$B$11)^((12*'Расчет пенсии'!$B$7-'Будущие взносы ОПС'!A304)/12),0)</f>
        <v>0</v>
      </c>
    </row>
    <row r="305" spans="1:3" x14ac:dyDescent="0.25">
      <c r="A305" s="12" t="e">
        <f>IF(($A304+1)&lt;=(12*'Расчет пенсии'!$B$7),$A304+1,"")</f>
        <v>#VALUE!</v>
      </c>
      <c r="B305" s="11">
        <v>0</v>
      </c>
      <c r="C305" s="24">
        <f>IFERROR(B305*(1+'Расчет пенсии'!$B$11)^((12*'Расчет пенсии'!$B$7-'Будущие взносы ОПС'!A305)/12),0)</f>
        <v>0</v>
      </c>
    </row>
    <row r="306" spans="1:3" x14ac:dyDescent="0.25">
      <c r="A306" s="12" t="e">
        <f>IF(($A305+1)&lt;=(12*'Расчет пенсии'!$B$7),$A305+1,"")</f>
        <v>#VALUE!</v>
      </c>
      <c r="B306" s="11">
        <v>0</v>
      </c>
      <c r="C306" s="24">
        <f>IFERROR(B306*(1+'Расчет пенсии'!$B$11)^((12*'Расчет пенсии'!$B$7-'Будущие взносы ОПС'!A306)/12),0)</f>
        <v>0</v>
      </c>
    </row>
    <row r="307" spans="1:3" x14ac:dyDescent="0.25">
      <c r="A307" s="12" t="e">
        <f>IF(($A306+1)&lt;=(12*'Расчет пенсии'!$B$7),$A306+1,"")</f>
        <v>#VALUE!</v>
      </c>
      <c r="B307" s="11">
        <v>0</v>
      </c>
      <c r="C307" s="24">
        <f>IFERROR(B307*(1+'Расчет пенсии'!$B$11)^((12*'Расчет пенсии'!$B$7-'Будущие взносы ОПС'!A307)/12),0)</f>
        <v>0</v>
      </c>
    </row>
    <row r="308" spans="1:3" x14ac:dyDescent="0.25">
      <c r="A308" s="12" t="e">
        <f>IF(($A307+1)&lt;=(12*'Расчет пенсии'!$B$7),$A307+1,"")</f>
        <v>#VALUE!</v>
      </c>
      <c r="B308" s="11">
        <v>0</v>
      </c>
      <c r="C308" s="24">
        <f>IFERROR(B308*(1+'Расчет пенсии'!$B$11)^((12*'Расчет пенсии'!$B$7-'Будущие взносы ОПС'!A308)/12),0)</f>
        <v>0</v>
      </c>
    </row>
    <row r="309" spans="1:3" x14ac:dyDescent="0.25">
      <c r="A309" s="12" t="e">
        <f>IF(($A308+1)&lt;=(12*'Расчет пенсии'!$B$7),$A308+1,"")</f>
        <v>#VALUE!</v>
      </c>
      <c r="B309" s="11">
        <v>0</v>
      </c>
      <c r="C309" s="24">
        <f>IFERROR(B309*(1+'Расчет пенсии'!$B$11)^((12*'Расчет пенсии'!$B$7-'Будущие взносы ОПС'!A309)/12),0)</f>
        <v>0</v>
      </c>
    </row>
    <row r="310" spans="1:3" x14ac:dyDescent="0.25">
      <c r="A310" s="12" t="e">
        <f>IF(($A309+1)&lt;=(12*'Расчет пенсии'!$B$7),$A309+1,"")</f>
        <v>#VALUE!</v>
      </c>
      <c r="B310" s="11">
        <v>0</v>
      </c>
      <c r="C310" s="24">
        <f>IFERROR(B310*(1+'Расчет пенсии'!$B$11)^((12*'Расчет пенсии'!$B$7-'Будущие взносы ОПС'!A310)/12),0)</f>
        <v>0</v>
      </c>
    </row>
    <row r="311" spans="1:3" x14ac:dyDescent="0.25">
      <c r="A311" s="12" t="e">
        <f>IF(($A310+1)&lt;=(12*'Расчет пенсии'!$B$7),$A310+1,"")</f>
        <v>#VALUE!</v>
      </c>
      <c r="B311" s="11">
        <v>0</v>
      </c>
      <c r="C311" s="24">
        <f>IFERROR(B311*(1+'Расчет пенсии'!$B$11)^((12*'Расчет пенсии'!$B$7-'Будущие взносы ОПС'!A311)/12),0)</f>
        <v>0</v>
      </c>
    </row>
    <row r="312" spans="1:3" x14ac:dyDescent="0.25">
      <c r="A312" s="12" t="e">
        <f>IF(($A311+1)&lt;=(12*'Расчет пенсии'!$B$7),$A311+1,"")</f>
        <v>#VALUE!</v>
      </c>
      <c r="B312" s="11">
        <v>0</v>
      </c>
      <c r="C312" s="24">
        <f>IFERROR(B312*(1+'Расчет пенсии'!$B$11)^((12*'Расчет пенсии'!$B$7-'Будущие взносы ОПС'!A312)/12),0)</f>
        <v>0</v>
      </c>
    </row>
    <row r="313" spans="1:3" x14ac:dyDescent="0.25">
      <c r="A313" s="12" t="e">
        <f>IF(($A312+1)&lt;=(12*'Расчет пенсии'!$B$7),$A312+1,"")</f>
        <v>#VALUE!</v>
      </c>
      <c r="B313" s="11">
        <v>0</v>
      </c>
      <c r="C313" s="24">
        <f>IFERROR(B313*(1+'Расчет пенсии'!$B$11)^((12*'Расчет пенсии'!$B$7-'Будущие взносы ОПС'!A313)/12),0)</f>
        <v>0</v>
      </c>
    </row>
    <row r="314" spans="1:3" x14ac:dyDescent="0.25">
      <c r="A314" s="12" t="e">
        <f>IF(($A313+1)&lt;=(12*'Расчет пенсии'!$B$7),$A313+1,"")</f>
        <v>#VALUE!</v>
      </c>
      <c r="B314" s="11">
        <v>0</v>
      </c>
      <c r="C314" s="24">
        <f>IFERROR(B314*(1+'Расчет пенсии'!$B$11)^((12*'Расчет пенсии'!$B$7-'Будущие взносы ОПС'!A314)/12),0)</f>
        <v>0</v>
      </c>
    </row>
    <row r="315" spans="1:3" x14ac:dyDescent="0.25">
      <c r="A315" s="12" t="e">
        <f>IF(($A314+1)&lt;=(12*'Расчет пенсии'!$B$7),$A314+1,"")</f>
        <v>#VALUE!</v>
      </c>
      <c r="B315" s="11">
        <v>0</v>
      </c>
      <c r="C315" s="24">
        <f>IFERROR(B315*(1+'Расчет пенсии'!$B$11)^((12*'Расчет пенсии'!$B$7-'Будущие взносы ОПС'!A315)/12),0)</f>
        <v>0</v>
      </c>
    </row>
    <row r="316" spans="1:3" x14ac:dyDescent="0.25">
      <c r="A316" s="12" t="e">
        <f>IF(($A315+1)&lt;=(12*'Расчет пенсии'!$B$7),$A315+1,"")</f>
        <v>#VALUE!</v>
      </c>
      <c r="B316" s="11">
        <v>0</v>
      </c>
      <c r="C316" s="24">
        <f>IFERROR(B316*(1+'Расчет пенсии'!$B$11)^((12*'Расчет пенсии'!$B$7-'Будущие взносы ОПС'!A316)/12),0)</f>
        <v>0</v>
      </c>
    </row>
    <row r="317" spans="1:3" x14ac:dyDescent="0.25">
      <c r="A317" s="12" t="e">
        <f>IF(($A316+1)&lt;=(12*'Расчет пенсии'!$B$7),$A316+1,"")</f>
        <v>#VALUE!</v>
      </c>
      <c r="B317" s="11">
        <v>0</v>
      </c>
      <c r="C317" s="24">
        <f>IFERROR(B317*(1+'Расчет пенсии'!$B$11)^((12*'Расчет пенсии'!$B$7-'Будущие взносы ОПС'!A317)/12),0)</f>
        <v>0</v>
      </c>
    </row>
    <row r="318" spans="1:3" x14ac:dyDescent="0.25">
      <c r="A318" s="12" t="e">
        <f>IF(($A317+1)&lt;=(12*'Расчет пенсии'!$B$7),$A317+1,"")</f>
        <v>#VALUE!</v>
      </c>
      <c r="B318" s="11">
        <v>0</v>
      </c>
      <c r="C318" s="24">
        <f>IFERROR(B318*(1+'Расчет пенсии'!$B$11)^((12*'Расчет пенсии'!$B$7-'Будущие взносы ОПС'!A318)/12),0)</f>
        <v>0</v>
      </c>
    </row>
    <row r="319" spans="1:3" x14ac:dyDescent="0.25">
      <c r="A319" s="12" t="e">
        <f>IF(($A318+1)&lt;=(12*'Расчет пенсии'!$B$7),$A318+1,"")</f>
        <v>#VALUE!</v>
      </c>
      <c r="B319" s="11">
        <v>0</v>
      </c>
      <c r="C319" s="24">
        <f>IFERROR(B319*(1+'Расчет пенсии'!$B$11)^((12*'Расчет пенсии'!$B$7-'Будущие взносы ОПС'!A319)/12),0)</f>
        <v>0</v>
      </c>
    </row>
    <row r="320" spans="1:3" x14ac:dyDescent="0.25">
      <c r="A320" s="12" t="e">
        <f>IF(($A319+1)&lt;=(12*'Расчет пенсии'!$B$7),$A319+1,"")</f>
        <v>#VALUE!</v>
      </c>
      <c r="B320" s="11">
        <v>0</v>
      </c>
      <c r="C320" s="24">
        <f>IFERROR(B320*(1+'Расчет пенсии'!$B$11)^((12*'Расчет пенсии'!$B$7-'Будущие взносы ОПС'!A320)/12),0)</f>
        <v>0</v>
      </c>
    </row>
    <row r="321" spans="1:3" x14ac:dyDescent="0.25">
      <c r="A321" s="12" t="e">
        <f>IF(($A320+1)&lt;=(12*'Расчет пенсии'!$B$7),$A320+1,"")</f>
        <v>#VALUE!</v>
      </c>
      <c r="B321" s="11">
        <v>0</v>
      </c>
      <c r="C321" s="24">
        <f>IFERROR(B321*(1+'Расчет пенсии'!$B$11)^((12*'Расчет пенсии'!$B$7-'Будущие взносы ОПС'!A321)/12),0)</f>
        <v>0</v>
      </c>
    </row>
    <row r="322" spans="1:3" x14ac:dyDescent="0.25">
      <c r="A322" s="12" t="e">
        <f>IF(($A321+1)&lt;=(12*'Расчет пенсии'!$B$7),$A321+1,"")</f>
        <v>#VALUE!</v>
      </c>
      <c r="B322" s="11">
        <v>0</v>
      </c>
      <c r="C322" s="24">
        <f>IFERROR(B322*(1+'Расчет пенсии'!$B$11)^((12*'Расчет пенсии'!$B$7-'Будущие взносы ОПС'!A322)/12),0)</f>
        <v>0</v>
      </c>
    </row>
    <row r="323" spans="1:3" x14ac:dyDescent="0.25">
      <c r="A323" s="12" t="e">
        <f>IF(($A322+1)&lt;=(12*'Расчет пенсии'!$B$7),$A322+1,"")</f>
        <v>#VALUE!</v>
      </c>
      <c r="B323" s="11">
        <v>0</v>
      </c>
      <c r="C323" s="24">
        <f>IFERROR(B323*(1+'Расчет пенсии'!$B$11)^((12*'Расчет пенсии'!$B$7-'Будущие взносы ОПС'!A323)/12),0)</f>
        <v>0</v>
      </c>
    </row>
    <row r="324" spans="1:3" x14ac:dyDescent="0.25">
      <c r="A324" s="12" t="e">
        <f>IF(($A323+1)&lt;=(12*'Расчет пенсии'!$B$7),$A323+1,"")</f>
        <v>#VALUE!</v>
      </c>
      <c r="B324" s="11">
        <v>0</v>
      </c>
      <c r="C324" s="24">
        <f>IFERROR(B324*(1+'Расчет пенсии'!$B$11)^((12*'Расчет пенсии'!$B$7-'Будущие взносы ОПС'!A324)/12),0)</f>
        <v>0</v>
      </c>
    </row>
    <row r="325" spans="1:3" x14ac:dyDescent="0.25">
      <c r="A325" s="12" t="e">
        <f>IF(($A324+1)&lt;=(12*'Расчет пенсии'!$B$7),$A324+1,"")</f>
        <v>#VALUE!</v>
      </c>
      <c r="B325" s="11">
        <v>0</v>
      </c>
      <c r="C325" s="24">
        <f>IFERROR(B325*(1+'Расчет пенсии'!$B$11)^((12*'Расчет пенсии'!$B$7-'Будущие взносы ОПС'!A325)/12),0)</f>
        <v>0</v>
      </c>
    </row>
    <row r="326" spans="1:3" x14ac:dyDescent="0.25">
      <c r="A326" s="12" t="e">
        <f>IF(($A325+1)&lt;=(12*'Расчет пенсии'!$B$7),$A325+1,"")</f>
        <v>#VALUE!</v>
      </c>
      <c r="B326" s="11">
        <v>0</v>
      </c>
      <c r="C326" s="24">
        <f>IFERROR(B326*(1+'Расчет пенсии'!$B$11)^((12*'Расчет пенсии'!$B$7-'Будущие взносы ОПС'!A326)/12),0)</f>
        <v>0</v>
      </c>
    </row>
    <row r="327" spans="1:3" x14ac:dyDescent="0.25">
      <c r="A327" s="12" t="e">
        <f>IF(($A326+1)&lt;=(12*'Расчет пенсии'!$B$7),$A326+1,"")</f>
        <v>#VALUE!</v>
      </c>
      <c r="B327" s="11">
        <v>0</v>
      </c>
      <c r="C327" s="24">
        <f>IFERROR(B327*(1+'Расчет пенсии'!$B$11)^((12*'Расчет пенсии'!$B$7-'Будущие взносы ОПС'!A327)/12),0)</f>
        <v>0</v>
      </c>
    </row>
    <row r="328" spans="1:3" x14ac:dyDescent="0.25">
      <c r="A328" s="12" t="e">
        <f>IF(($A327+1)&lt;=(12*'Расчет пенсии'!$B$7),$A327+1,"")</f>
        <v>#VALUE!</v>
      </c>
      <c r="B328" s="11">
        <v>0</v>
      </c>
      <c r="C328" s="24">
        <f>IFERROR(B328*(1+'Расчет пенсии'!$B$11)^((12*'Расчет пенсии'!$B$7-'Будущие взносы ОПС'!A328)/12),0)</f>
        <v>0</v>
      </c>
    </row>
    <row r="329" spans="1:3" x14ac:dyDescent="0.25">
      <c r="A329" s="12" t="e">
        <f>IF(($A328+1)&lt;=(12*'Расчет пенсии'!$B$7),$A328+1,"")</f>
        <v>#VALUE!</v>
      </c>
      <c r="B329" s="11">
        <v>0</v>
      </c>
      <c r="C329" s="24">
        <f>IFERROR(B329*(1+'Расчет пенсии'!$B$11)^((12*'Расчет пенсии'!$B$7-'Будущие взносы ОПС'!A329)/12),0)</f>
        <v>0</v>
      </c>
    </row>
    <row r="330" spans="1:3" x14ac:dyDescent="0.25">
      <c r="A330" s="12" t="e">
        <f>IF(($A329+1)&lt;=(12*'Расчет пенсии'!$B$7),$A329+1,"")</f>
        <v>#VALUE!</v>
      </c>
      <c r="B330" s="11">
        <v>0</v>
      </c>
      <c r="C330" s="24">
        <f>IFERROR(B330*(1+'Расчет пенсии'!$B$11)^((12*'Расчет пенсии'!$B$7-'Будущие взносы ОПС'!A330)/12),0)</f>
        <v>0</v>
      </c>
    </row>
    <row r="331" spans="1:3" x14ac:dyDescent="0.25">
      <c r="A331" s="12" t="e">
        <f>IF(($A330+1)&lt;=(12*'Расчет пенсии'!$B$7),$A330+1,"")</f>
        <v>#VALUE!</v>
      </c>
      <c r="B331" s="11">
        <v>0</v>
      </c>
      <c r="C331" s="24">
        <f>IFERROR(B331*(1+'Расчет пенсии'!$B$11)^((12*'Расчет пенсии'!$B$7-'Будущие взносы ОПС'!A331)/12),0)</f>
        <v>0</v>
      </c>
    </row>
    <row r="332" spans="1:3" x14ac:dyDescent="0.25">
      <c r="A332" s="12" t="e">
        <f>IF(($A331+1)&lt;=(12*'Расчет пенсии'!$B$7),$A331+1,"")</f>
        <v>#VALUE!</v>
      </c>
      <c r="B332" s="11">
        <v>0</v>
      </c>
      <c r="C332" s="24">
        <f>IFERROR(B332*(1+'Расчет пенсии'!$B$11)^((12*'Расчет пенсии'!$B$7-'Будущие взносы ОПС'!A332)/12),0)</f>
        <v>0</v>
      </c>
    </row>
    <row r="333" spans="1:3" x14ac:dyDescent="0.25">
      <c r="A333" s="12" t="e">
        <f>IF(($A332+1)&lt;=(12*'Расчет пенсии'!$B$7),$A332+1,"")</f>
        <v>#VALUE!</v>
      </c>
      <c r="B333" s="11">
        <v>0</v>
      </c>
      <c r="C333" s="24">
        <f>IFERROR(B333*(1+'Расчет пенсии'!$B$11)^((12*'Расчет пенсии'!$B$7-'Будущие взносы ОПС'!A333)/12),0)</f>
        <v>0</v>
      </c>
    </row>
    <row r="334" spans="1:3" x14ac:dyDescent="0.25">
      <c r="A334" s="12" t="e">
        <f>IF(($A333+1)&lt;=(12*'Расчет пенсии'!$B$7),$A333+1,"")</f>
        <v>#VALUE!</v>
      </c>
      <c r="B334" s="11">
        <v>0</v>
      </c>
      <c r="C334" s="24">
        <f>IFERROR(B334*(1+'Расчет пенсии'!$B$11)^((12*'Расчет пенсии'!$B$7-'Будущие взносы ОПС'!A334)/12),0)</f>
        <v>0</v>
      </c>
    </row>
    <row r="335" spans="1:3" x14ac:dyDescent="0.25">
      <c r="A335" s="12" t="e">
        <f>IF(($A334+1)&lt;=(12*'Расчет пенсии'!$B$7),$A334+1,"")</f>
        <v>#VALUE!</v>
      </c>
      <c r="B335" s="11">
        <v>0</v>
      </c>
      <c r="C335" s="24">
        <f>IFERROR(B335*(1+'Расчет пенсии'!$B$11)^((12*'Расчет пенсии'!$B$7-'Будущие взносы ОПС'!A335)/12),0)</f>
        <v>0</v>
      </c>
    </row>
    <row r="336" spans="1:3" x14ac:dyDescent="0.25">
      <c r="A336" s="12" t="e">
        <f>IF(($A335+1)&lt;=(12*'Расчет пенсии'!$B$7),$A335+1,"")</f>
        <v>#VALUE!</v>
      </c>
      <c r="B336" s="11">
        <v>0</v>
      </c>
      <c r="C336" s="24">
        <f>IFERROR(B336*(1+'Расчет пенсии'!$B$11)^((12*'Расчет пенсии'!$B$7-'Будущие взносы ОПС'!A336)/12),0)</f>
        <v>0</v>
      </c>
    </row>
    <row r="337" spans="1:3" x14ac:dyDescent="0.25">
      <c r="A337" s="12" t="e">
        <f>IF(($A336+1)&lt;=(12*'Расчет пенсии'!$B$7),$A336+1,"")</f>
        <v>#VALUE!</v>
      </c>
      <c r="B337" s="11">
        <v>0</v>
      </c>
      <c r="C337" s="24">
        <f>IFERROR(B337*(1+'Расчет пенсии'!$B$11)^((12*'Расчет пенсии'!$B$7-'Будущие взносы ОПС'!A337)/12),0)</f>
        <v>0</v>
      </c>
    </row>
    <row r="338" spans="1:3" x14ac:dyDescent="0.25">
      <c r="A338" s="12" t="e">
        <f>IF(($A337+1)&lt;=(12*'Расчет пенсии'!$B$7),$A337+1,"")</f>
        <v>#VALUE!</v>
      </c>
      <c r="B338" s="11">
        <v>0</v>
      </c>
      <c r="C338" s="24">
        <f>IFERROR(B338*(1+'Расчет пенсии'!$B$11)^((12*'Расчет пенсии'!$B$7-'Будущие взносы ОПС'!A338)/12),0)</f>
        <v>0</v>
      </c>
    </row>
    <row r="339" spans="1:3" x14ac:dyDescent="0.25">
      <c r="A339" s="12" t="e">
        <f>IF(($A338+1)&lt;=(12*'Расчет пенсии'!$B$7),$A338+1,"")</f>
        <v>#VALUE!</v>
      </c>
      <c r="B339" s="11">
        <v>0</v>
      </c>
      <c r="C339" s="24">
        <f>IFERROR(B339*(1+'Расчет пенсии'!$B$11)^((12*'Расчет пенсии'!$B$7-'Будущие взносы ОПС'!A339)/12),0)</f>
        <v>0</v>
      </c>
    </row>
    <row r="340" spans="1:3" x14ac:dyDescent="0.25">
      <c r="A340" s="12" t="e">
        <f>IF(($A339+1)&lt;=(12*'Расчет пенсии'!$B$7),$A339+1,"")</f>
        <v>#VALUE!</v>
      </c>
      <c r="B340" s="11">
        <v>0</v>
      </c>
      <c r="C340" s="24">
        <f>IFERROR(B340*(1+'Расчет пенсии'!$B$11)^((12*'Расчет пенсии'!$B$7-'Будущие взносы ОПС'!A340)/12),0)</f>
        <v>0</v>
      </c>
    </row>
    <row r="341" spans="1:3" x14ac:dyDescent="0.25">
      <c r="A341" s="12" t="e">
        <f>IF(($A340+1)&lt;=(12*'Расчет пенсии'!$B$7),$A340+1,"")</f>
        <v>#VALUE!</v>
      </c>
      <c r="B341" s="11">
        <v>0</v>
      </c>
      <c r="C341" s="24">
        <f>IFERROR(B341*(1+'Расчет пенсии'!$B$11)^((12*'Расчет пенсии'!$B$7-'Будущие взносы ОПС'!A341)/12),0)</f>
        <v>0</v>
      </c>
    </row>
    <row r="342" spans="1:3" x14ac:dyDescent="0.25">
      <c r="A342" s="12" t="e">
        <f>IF(($A341+1)&lt;=(12*'Расчет пенсии'!$B$7),$A341+1,"")</f>
        <v>#VALUE!</v>
      </c>
      <c r="B342" s="11">
        <v>0</v>
      </c>
      <c r="C342" s="24">
        <f>IFERROR(B342*(1+'Расчет пенсии'!$B$11)^((12*'Расчет пенсии'!$B$7-'Будущие взносы ОПС'!A342)/12),0)</f>
        <v>0</v>
      </c>
    </row>
    <row r="343" spans="1:3" x14ac:dyDescent="0.25">
      <c r="A343" s="12" t="e">
        <f>IF(($A342+1)&lt;=(12*'Расчет пенсии'!$B$7),$A342+1,"")</f>
        <v>#VALUE!</v>
      </c>
      <c r="B343" s="11">
        <v>0</v>
      </c>
      <c r="C343" s="24">
        <f>IFERROR(B343*(1+'Расчет пенсии'!$B$11)^((12*'Расчет пенсии'!$B$7-'Будущие взносы ОПС'!A343)/12),0)</f>
        <v>0</v>
      </c>
    </row>
    <row r="344" spans="1:3" x14ac:dyDescent="0.25">
      <c r="A344" s="12" t="e">
        <f>IF(($A343+1)&lt;=(12*'Расчет пенсии'!$B$7),$A343+1,"")</f>
        <v>#VALUE!</v>
      </c>
      <c r="B344" s="11">
        <v>0</v>
      </c>
      <c r="C344" s="24">
        <f>IFERROR(B344*(1+'Расчет пенсии'!$B$11)^((12*'Расчет пенсии'!$B$7-'Будущие взносы ОПС'!A344)/12),0)</f>
        <v>0</v>
      </c>
    </row>
    <row r="345" spans="1:3" x14ac:dyDescent="0.25">
      <c r="A345" s="12" t="e">
        <f>IF(($A344+1)&lt;=(12*'Расчет пенсии'!$B$7),$A344+1,"")</f>
        <v>#VALUE!</v>
      </c>
      <c r="B345" s="11">
        <v>0</v>
      </c>
      <c r="C345" s="24">
        <f>IFERROR(B345*(1+'Расчет пенсии'!$B$11)^((12*'Расчет пенсии'!$B$7-'Будущие взносы ОПС'!A345)/12),0)</f>
        <v>0</v>
      </c>
    </row>
    <row r="346" spans="1:3" x14ac:dyDescent="0.25">
      <c r="A346" s="12" t="e">
        <f>IF(($A345+1)&lt;=(12*'Расчет пенсии'!$B$7),$A345+1,"")</f>
        <v>#VALUE!</v>
      </c>
      <c r="B346" s="11">
        <v>0</v>
      </c>
      <c r="C346" s="24">
        <f>IFERROR(B346*(1+'Расчет пенсии'!$B$11)^((12*'Расчет пенсии'!$B$7-'Будущие взносы ОПС'!A346)/12),0)</f>
        <v>0</v>
      </c>
    </row>
    <row r="347" spans="1:3" x14ac:dyDescent="0.25">
      <c r="A347" s="12" t="e">
        <f>IF(($A346+1)&lt;=(12*'Расчет пенсии'!$B$7),$A346+1,"")</f>
        <v>#VALUE!</v>
      </c>
      <c r="B347" s="11">
        <v>0</v>
      </c>
      <c r="C347" s="24">
        <f>IFERROR(B347*(1+'Расчет пенсии'!$B$11)^((12*'Расчет пенсии'!$B$7-'Будущие взносы ОПС'!A347)/12),0)</f>
        <v>0</v>
      </c>
    </row>
    <row r="348" spans="1:3" x14ac:dyDescent="0.25">
      <c r="A348" s="12" t="e">
        <f>IF(($A347+1)&lt;=(12*'Расчет пенсии'!$B$7),$A347+1,"")</f>
        <v>#VALUE!</v>
      </c>
      <c r="B348" s="11">
        <v>0</v>
      </c>
      <c r="C348" s="24">
        <f>IFERROR(B348*(1+'Расчет пенсии'!$B$11)^((12*'Расчет пенсии'!$B$7-'Будущие взносы ОПС'!A348)/12),0)</f>
        <v>0</v>
      </c>
    </row>
    <row r="349" spans="1:3" x14ac:dyDescent="0.25">
      <c r="A349" s="12" t="e">
        <f>IF(($A348+1)&lt;=(12*'Расчет пенсии'!$B$7),$A348+1,"")</f>
        <v>#VALUE!</v>
      </c>
      <c r="B349" s="11">
        <v>0</v>
      </c>
      <c r="C349" s="24">
        <f>IFERROR(B349*(1+'Расчет пенсии'!$B$11)^((12*'Расчет пенсии'!$B$7-'Будущие взносы ОПС'!A349)/12),0)</f>
        <v>0</v>
      </c>
    </row>
    <row r="350" spans="1:3" x14ac:dyDescent="0.25">
      <c r="A350" s="12" t="e">
        <f>IF(($A349+1)&lt;=(12*'Расчет пенсии'!$B$7),$A349+1,"")</f>
        <v>#VALUE!</v>
      </c>
      <c r="B350" s="11">
        <v>0</v>
      </c>
      <c r="C350" s="24">
        <f>IFERROR(B350*(1+'Расчет пенсии'!$B$11)^((12*'Расчет пенсии'!$B$7-'Будущие взносы ОПС'!A350)/12),0)</f>
        <v>0</v>
      </c>
    </row>
    <row r="351" spans="1:3" x14ac:dyDescent="0.25">
      <c r="A351" s="12" t="e">
        <f>IF(($A350+1)&lt;=(12*'Расчет пенсии'!$B$7),$A350+1,"")</f>
        <v>#VALUE!</v>
      </c>
      <c r="B351" s="11">
        <v>0</v>
      </c>
      <c r="C351" s="24">
        <f>IFERROR(B351*(1+'Расчет пенсии'!$B$11)^((12*'Расчет пенсии'!$B$7-'Будущие взносы ОПС'!A351)/12),0)</f>
        <v>0</v>
      </c>
    </row>
    <row r="352" spans="1:3" x14ac:dyDescent="0.25">
      <c r="A352" s="12" t="e">
        <f>IF(($A351+1)&lt;=(12*'Расчет пенсии'!$B$7),$A351+1,"")</f>
        <v>#VALUE!</v>
      </c>
      <c r="B352" s="11">
        <v>0</v>
      </c>
      <c r="C352" s="24">
        <f>IFERROR(B352*(1+'Расчет пенсии'!$B$11)^((12*'Расчет пенсии'!$B$7-'Будущие взносы ОПС'!A352)/12),0)</f>
        <v>0</v>
      </c>
    </row>
    <row r="353" spans="1:3" x14ac:dyDescent="0.25">
      <c r="A353" s="12" t="e">
        <f>IF(($A352+1)&lt;=(12*'Расчет пенсии'!$B$7),$A352+1,"")</f>
        <v>#VALUE!</v>
      </c>
      <c r="B353" s="11">
        <v>0</v>
      </c>
      <c r="C353" s="24">
        <f>IFERROR(B353*(1+'Расчет пенсии'!$B$11)^((12*'Расчет пенсии'!$B$7-'Будущие взносы ОПС'!A353)/12),0)</f>
        <v>0</v>
      </c>
    </row>
    <row r="354" spans="1:3" x14ac:dyDescent="0.25">
      <c r="A354" s="12" t="e">
        <f>IF(($A353+1)&lt;=(12*'Расчет пенсии'!$B$7),$A353+1,"")</f>
        <v>#VALUE!</v>
      </c>
      <c r="B354" s="11">
        <v>0</v>
      </c>
      <c r="C354" s="24">
        <f>IFERROR(B354*(1+'Расчет пенсии'!$B$11)^((12*'Расчет пенсии'!$B$7-'Будущие взносы ОПС'!A354)/12),0)</f>
        <v>0</v>
      </c>
    </row>
    <row r="355" spans="1:3" x14ac:dyDescent="0.25">
      <c r="A355" s="12" t="e">
        <f>IF(($A354+1)&lt;=(12*'Расчет пенсии'!$B$7),$A354+1,"")</f>
        <v>#VALUE!</v>
      </c>
      <c r="B355" s="11">
        <v>0</v>
      </c>
      <c r="C355" s="24">
        <f>IFERROR(B355*(1+'Расчет пенсии'!$B$11)^((12*'Расчет пенсии'!$B$7-'Будущие взносы ОПС'!A355)/12),0)</f>
        <v>0</v>
      </c>
    </row>
    <row r="356" spans="1:3" x14ac:dyDescent="0.25">
      <c r="A356" s="12" t="e">
        <f>IF(($A355+1)&lt;=(12*'Расчет пенсии'!$B$7),$A355+1,"")</f>
        <v>#VALUE!</v>
      </c>
      <c r="B356" s="11">
        <v>0</v>
      </c>
      <c r="C356" s="24">
        <f>IFERROR(B356*(1+'Расчет пенсии'!$B$11)^((12*'Расчет пенсии'!$B$7-'Будущие взносы ОПС'!A356)/12),0)</f>
        <v>0</v>
      </c>
    </row>
    <row r="357" spans="1:3" x14ac:dyDescent="0.25">
      <c r="A357" s="12" t="e">
        <f>IF(($A356+1)&lt;=(12*'Расчет пенсии'!$B$7),$A356+1,"")</f>
        <v>#VALUE!</v>
      </c>
      <c r="B357" s="11">
        <v>0</v>
      </c>
      <c r="C357" s="24">
        <f>IFERROR(B357*(1+'Расчет пенсии'!$B$11)^((12*'Расчет пенсии'!$B$7-'Будущие взносы ОПС'!A357)/12),0)</f>
        <v>0</v>
      </c>
    </row>
    <row r="358" spans="1:3" x14ac:dyDescent="0.25">
      <c r="A358" s="12" t="e">
        <f>IF(($A357+1)&lt;=(12*'Расчет пенсии'!$B$7),$A357+1,"")</f>
        <v>#VALUE!</v>
      </c>
      <c r="B358" s="11">
        <v>0</v>
      </c>
      <c r="C358" s="24">
        <f>IFERROR(B358*(1+'Расчет пенсии'!$B$11)^((12*'Расчет пенсии'!$B$7-'Будущие взносы ОПС'!A358)/12),0)</f>
        <v>0</v>
      </c>
    </row>
    <row r="359" spans="1:3" x14ac:dyDescent="0.25">
      <c r="A359" s="12" t="e">
        <f>IF(($A358+1)&lt;=(12*'Расчет пенсии'!$B$7),$A358+1,"")</f>
        <v>#VALUE!</v>
      </c>
      <c r="B359" s="11">
        <v>0</v>
      </c>
      <c r="C359" s="24">
        <f>IFERROR(B359*(1+'Расчет пенсии'!$B$11)^((12*'Расчет пенсии'!$B$7-'Будущие взносы ОПС'!A359)/12),0)</f>
        <v>0</v>
      </c>
    </row>
    <row r="360" spans="1:3" x14ac:dyDescent="0.25">
      <c r="A360" s="12" t="e">
        <f>IF(($A359+1)&lt;=(12*'Расчет пенсии'!$B$7),$A359+1,"")</f>
        <v>#VALUE!</v>
      </c>
      <c r="B360" s="11">
        <v>0</v>
      </c>
      <c r="C360" s="24">
        <f>IFERROR(B360*(1+'Расчет пенсии'!$B$11)^((12*'Расчет пенсии'!$B$7-'Будущие взносы ОПС'!A360)/12),0)</f>
        <v>0</v>
      </c>
    </row>
    <row r="361" spans="1:3" x14ac:dyDescent="0.25">
      <c r="A361" s="12" t="e">
        <f>IF(($A360+1)&lt;=(12*'Расчет пенсии'!$B$7),$A360+1,"")</f>
        <v>#VALUE!</v>
      </c>
      <c r="B361" s="11">
        <v>0</v>
      </c>
      <c r="C361" s="24">
        <f>IFERROR(B361*(1+'Расчет пенсии'!$B$11)^((12*'Расчет пенсии'!$B$7-'Будущие взносы ОПС'!A361)/12),0)</f>
        <v>0</v>
      </c>
    </row>
    <row r="362" spans="1:3" x14ac:dyDescent="0.25">
      <c r="A362" s="12" t="e">
        <f>IF(($A361+1)&lt;=(12*'Расчет пенсии'!$B$7),$A361+1,"")</f>
        <v>#VALUE!</v>
      </c>
      <c r="B362" s="11">
        <v>0</v>
      </c>
      <c r="C362" s="24">
        <f>IFERROR(B362*(1+'Расчет пенсии'!$B$11)^((12*'Расчет пенсии'!$B$7-'Будущие взносы ОПС'!A362)/12),0)</f>
        <v>0</v>
      </c>
    </row>
    <row r="363" spans="1:3" x14ac:dyDescent="0.25">
      <c r="A363" s="12" t="e">
        <f>IF(($A362+1)&lt;=(12*'Расчет пенсии'!$B$7),$A362+1,"")</f>
        <v>#VALUE!</v>
      </c>
      <c r="B363" s="11">
        <v>0</v>
      </c>
      <c r="C363" s="24">
        <f>IFERROR(B363*(1+'Расчет пенсии'!$B$11)^((12*'Расчет пенсии'!$B$7-'Будущие взносы ОПС'!A363)/12),0)</f>
        <v>0</v>
      </c>
    </row>
    <row r="364" spans="1:3" x14ac:dyDescent="0.25">
      <c r="A364" s="12" t="e">
        <f>IF(($A363+1)&lt;=(12*'Расчет пенсии'!$B$7),$A363+1,"")</f>
        <v>#VALUE!</v>
      </c>
      <c r="B364" s="11">
        <v>0</v>
      </c>
      <c r="C364" s="24">
        <f>IFERROR(B364*(1+'Расчет пенсии'!$B$11)^((12*'Расчет пенсии'!$B$7-'Будущие взносы ОПС'!A364)/12),0)</f>
        <v>0</v>
      </c>
    </row>
    <row r="365" spans="1:3" x14ac:dyDescent="0.25">
      <c r="A365" s="12" t="e">
        <f>IF(($A364+1)&lt;=(12*'Расчет пенсии'!$B$7),$A364+1,"")</f>
        <v>#VALUE!</v>
      </c>
      <c r="B365" s="11">
        <v>0</v>
      </c>
      <c r="C365" s="24">
        <f>IFERROR(B365*(1+'Расчет пенсии'!$B$11)^((12*'Расчет пенсии'!$B$7-'Будущие взносы ОПС'!A365)/12),0)</f>
        <v>0</v>
      </c>
    </row>
    <row r="366" spans="1:3" x14ac:dyDescent="0.25">
      <c r="A366" s="12" t="e">
        <f>IF(($A365+1)&lt;=(12*'Расчет пенсии'!$B$7),$A365+1,"")</f>
        <v>#VALUE!</v>
      </c>
      <c r="B366" s="11">
        <v>0</v>
      </c>
      <c r="C366" s="24">
        <f>IFERROR(B366*(1+'Расчет пенсии'!$B$11)^((12*'Расчет пенсии'!$B$7-'Будущие взносы ОПС'!A366)/12),0)</f>
        <v>0</v>
      </c>
    </row>
    <row r="367" spans="1:3" x14ac:dyDescent="0.25">
      <c r="A367" s="12" t="e">
        <f>IF(($A366+1)&lt;=(12*'Расчет пенсии'!$B$7),$A366+1,"")</f>
        <v>#VALUE!</v>
      </c>
      <c r="B367" s="11">
        <v>0</v>
      </c>
      <c r="C367" s="24">
        <f>IFERROR(B367*(1+'Расчет пенсии'!$B$11)^((12*'Расчет пенсии'!$B$7-'Будущие взносы ОПС'!A367)/12),0)</f>
        <v>0</v>
      </c>
    </row>
    <row r="368" spans="1:3" x14ac:dyDescent="0.25">
      <c r="A368" s="12" t="e">
        <f>IF(($A367+1)&lt;=(12*'Расчет пенсии'!$B$7),$A367+1,"")</f>
        <v>#VALUE!</v>
      </c>
      <c r="B368" s="11">
        <v>0</v>
      </c>
      <c r="C368" s="24">
        <f>IFERROR(B368*(1+'Расчет пенсии'!$B$11)^((12*'Расчет пенсии'!$B$7-'Будущие взносы ОПС'!A368)/12),0)</f>
        <v>0</v>
      </c>
    </row>
    <row r="369" spans="1:3" x14ac:dyDescent="0.25">
      <c r="A369" s="12" t="e">
        <f>IF(($A368+1)&lt;=(12*'Расчет пенсии'!$B$7),$A368+1,"")</f>
        <v>#VALUE!</v>
      </c>
      <c r="B369" s="11">
        <v>0</v>
      </c>
      <c r="C369" s="24">
        <f>IFERROR(B369*(1+'Расчет пенсии'!$B$11)^((12*'Расчет пенсии'!$B$7-'Будущие взносы ОПС'!A369)/12),0)</f>
        <v>0</v>
      </c>
    </row>
    <row r="370" spans="1:3" x14ac:dyDescent="0.25">
      <c r="A370" s="12" t="e">
        <f>IF(($A369+1)&lt;=(12*'Расчет пенсии'!$B$7),$A369+1,"")</f>
        <v>#VALUE!</v>
      </c>
      <c r="B370" s="11">
        <v>0</v>
      </c>
      <c r="C370" s="24">
        <f>IFERROR(B370*(1+'Расчет пенсии'!$B$11)^((12*'Расчет пенсии'!$B$7-'Будущие взносы ОПС'!A370)/12),0)</f>
        <v>0</v>
      </c>
    </row>
    <row r="371" spans="1:3" x14ac:dyDescent="0.25">
      <c r="A371" s="12" t="e">
        <f>IF(($A370+1)&lt;=(12*'Расчет пенсии'!$B$7),$A370+1,"")</f>
        <v>#VALUE!</v>
      </c>
      <c r="B371" s="11">
        <v>0</v>
      </c>
      <c r="C371" s="24">
        <f>IFERROR(B371*(1+'Расчет пенсии'!$B$11)^((12*'Расчет пенсии'!$B$7-'Будущие взносы ОПС'!A371)/12),0)</f>
        <v>0</v>
      </c>
    </row>
    <row r="372" spans="1:3" x14ac:dyDescent="0.25">
      <c r="A372" s="12" t="e">
        <f>IF(($A371+1)&lt;=(12*'Расчет пенсии'!$B$7),$A371+1,"")</f>
        <v>#VALUE!</v>
      </c>
      <c r="B372" s="11">
        <v>0</v>
      </c>
      <c r="C372" s="24">
        <f>IFERROR(B372*(1+'Расчет пенсии'!$B$11)^((12*'Расчет пенсии'!$B$7-'Будущие взносы ОПС'!A372)/12),0)</f>
        <v>0</v>
      </c>
    </row>
    <row r="373" spans="1:3" x14ac:dyDescent="0.25">
      <c r="A373" s="12" t="e">
        <f>IF(($A372+1)&lt;=(12*'Расчет пенсии'!$B$7),$A372+1,"")</f>
        <v>#VALUE!</v>
      </c>
      <c r="B373" s="11">
        <v>0</v>
      </c>
      <c r="C373" s="24">
        <f>IFERROR(B373*(1+'Расчет пенсии'!$B$11)^((12*'Расчет пенсии'!$B$7-'Будущие взносы ОПС'!A373)/12),0)</f>
        <v>0</v>
      </c>
    </row>
    <row r="374" spans="1:3" x14ac:dyDescent="0.25">
      <c r="A374" s="12" t="e">
        <f>IF(($A373+1)&lt;=(12*'Расчет пенсии'!$B$7),$A373+1,"")</f>
        <v>#VALUE!</v>
      </c>
      <c r="B374" s="11">
        <v>0</v>
      </c>
      <c r="C374" s="24">
        <f>IFERROR(B374*(1+'Расчет пенсии'!$B$11)^((12*'Расчет пенсии'!$B$7-'Будущие взносы ОПС'!A374)/12),0)</f>
        <v>0</v>
      </c>
    </row>
    <row r="375" spans="1:3" x14ac:dyDescent="0.25">
      <c r="A375" s="12" t="e">
        <f>IF(($A374+1)&lt;=(12*'Расчет пенсии'!$B$7),$A374+1,"")</f>
        <v>#VALUE!</v>
      </c>
      <c r="B375" s="11">
        <v>0</v>
      </c>
      <c r="C375" s="24">
        <f>IFERROR(B375*(1+'Расчет пенсии'!$B$11)^((12*'Расчет пенсии'!$B$7-'Будущие взносы ОПС'!A375)/12),0)</f>
        <v>0</v>
      </c>
    </row>
    <row r="376" spans="1:3" x14ac:dyDescent="0.25">
      <c r="A376" s="12" t="e">
        <f>IF(($A375+1)&lt;=(12*'Расчет пенсии'!$B$7),$A375+1,"")</f>
        <v>#VALUE!</v>
      </c>
      <c r="B376" s="11">
        <v>0</v>
      </c>
      <c r="C376" s="24">
        <f>IFERROR(B376*(1+'Расчет пенсии'!$B$11)^((12*'Расчет пенсии'!$B$7-'Будущие взносы ОПС'!A376)/12),0)</f>
        <v>0</v>
      </c>
    </row>
    <row r="377" spans="1:3" x14ac:dyDescent="0.25">
      <c r="A377" s="12" t="e">
        <f>IF(($A376+1)&lt;=(12*'Расчет пенсии'!$B$7),$A376+1,"")</f>
        <v>#VALUE!</v>
      </c>
      <c r="B377" s="11">
        <v>0</v>
      </c>
      <c r="C377" s="24">
        <f>IFERROR(B377*(1+'Расчет пенсии'!$B$11)^((12*'Расчет пенсии'!$B$7-'Будущие взносы ОПС'!A377)/12),0)</f>
        <v>0</v>
      </c>
    </row>
    <row r="378" spans="1:3" x14ac:dyDescent="0.25">
      <c r="A378" s="12" t="e">
        <f>IF(($A377+1)&lt;=(12*'Расчет пенсии'!$B$7),$A377+1,"")</f>
        <v>#VALUE!</v>
      </c>
      <c r="B378" s="11">
        <v>0</v>
      </c>
      <c r="C378" s="24">
        <f>IFERROR(B378*(1+'Расчет пенсии'!$B$11)^((12*'Расчет пенсии'!$B$7-'Будущие взносы ОПС'!A378)/12),0)</f>
        <v>0</v>
      </c>
    </row>
    <row r="379" spans="1:3" x14ac:dyDescent="0.25">
      <c r="A379" s="12" t="e">
        <f>IF(($A378+1)&lt;=(12*'Расчет пенсии'!$B$7),$A378+1,"")</f>
        <v>#VALUE!</v>
      </c>
      <c r="B379" s="11">
        <v>0</v>
      </c>
      <c r="C379" s="24">
        <f>IFERROR(B379*(1+'Расчет пенсии'!$B$11)^((12*'Расчет пенсии'!$B$7-'Будущие взносы ОПС'!A379)/12),0)</f>
        <v>0</v>
      </c>
    </row>
    <row r="380" spans="1:3" x14ac:dyDescent="0.25">
      <c r="A380" s="12" t="e">
        <f>IF(($A379+1)&lt;=(12*'Расчет пенсии'!$B$7),$A379+1,"")</f>
        <v>#VALUE!</v>
      </c>
      <c r="B380" s="11">
        <v>0</v>
      </c>
      <c r="C380" s="24">
        <f>IFERROR(B380*(1+'Расчет пенсии'!$B$11)^((12*'Расчет пенсии'!$B$7-'Будущие взносы ОПС'!A380)/12),0)</f>
        <v>0</v>
      </c>
    </row>
    <row r="381" spans="1:3" x14ac:dyDescent="0.25">
      <c r="A381" s="12" t="e">
        <f>IF(($A380+1)&lt;=(12*'Расчет пенсии'!$B$7),$A380+1,"")</f>
        <v>#VALUE!</v>
      </c>
      <c r="B381" s="11">
        <v>0</v>
      </c>
      <c r="C381" s="24">
        <f>IFERROR(B381*(1+'Расчет пенсии'!$B$11)^((12*'Расчет пенсии'!$B$7-'Будущие взносы ОПС'!A381)/12),0)</f>
        <v>0</v>
      </c>
    </row>
    <row r="382" spans="1:3" x14ac:dyDescent="0.25">
      <c r="A382" s="12" t="e">
        <f>IF(($A381+1)&lt;=(12*'Расчет пенсии'!$B$7),$A381+1,"")</f>
        <v>#VALUE!</v>
      </c>
      <c r="B382" s="11">
        <v>0</v>
      </c>
      <c r="C382" s="24">
        <f>IFERROR(B382*(1+'Расчет пенсии'!$B$11)^((12*'Расчет пенсии'!$B$7-'Будущие взносы ОПС'!A382)/12),0)</f>
        <v>0</v>
      </c>
    </row>
    <row r="383" spans="1:3" x14ac:dyDescent="0.25">
      <c r="A383" s="12" t="e">
        <f>IF(($A382+1)&lt;=(12*'Расчет пенсии'!$B$7),$A382+1,"")</f>
        <v>#VALUE!</v>
      </c>
      <c r="B383" s="11">
        <v>0</v>
      </c>
      <c r="C383" s="24">
        <f>IFERROR(B383*(1+'Расчет пенсии'!$B$11)^((12*'Расчет пенсии'!$B$7-'Будущие взносы ОПС'!A383)/12),0)</f>
        <v>0</v>
      </c>
    </row>
    <row r="384" spans="1:3" x14ac:dyDescent="0.25">
      <c r="A384" s="12" t="e">
        <f>IF(($A383+1)&lt;=(12*'Расчет пенсии'!$B$7),$A383+1,"")</f>
        <v>#VALUE!</v>
      </c>
      <c r="B384" s="11">
        <v>0</v>
      </c>
      <c r="C384" s="24">
        <f>IFERROR(B384*(1+'Расчет пенсии'!$B$11)^((12*'Расчет пенсии'!$B$7-'Будущие взносы ОПС'!A384)/12),0)</f>
        <v>0</v>
      </c>
    </row>
    <row r="385" spans="1:3" x14ac:dyDescent="0.25">
      <c r="A385" s="12" t="e">
        <f>IF(($A384+1)&lt;=(12*'Расчет пенсии'!$B$7),$A384+1,"")</f>
        <v>#VALUE!</v>
      </c>
      <c r="B385" s="11">
        <v>0</v>
      </c>
      <c r="C385" s="24">
        <f>IFERROR(B385*(1+'Расчет пенсии'!$B$11)^((12*'Расчет пенсии'!$B$7-'Будущие взносы ОПС'!A385)/12),0)</f>
        <v>0</v>
      </c>
    </row>
    <row r="386" spans="1:3" x14ac:dyDescent="0.25">
      <c r="A386" s="12" t="e">
        <f>IF(($A385+1)&lt;=(12*'Расчет пенсии'!$B$7),$A385+1,"")</f>
        <v>#VALUE!</v>
      </c>
      <c r="B386" s="11">
        <v>0</v>
      </c>
      <c r="C386" s="24">
        <f>IFERROR(B386*(1+'Расчет пенсии'!$B$11)^((12*'Расчет пенсии'!$B$7-'Будущие взносы ОПС'!A386)/12),0)</f>
        <v>0</v>
      </c>
    </row>
    <row r="387" spans="1:3" x14ac:dyDescent="0.25">
      <c r="A387" s="12" t="e">
        <f>IF(($A386+1)&lt;=(12*'Расчет пенсии'!$B$7),$A386+1,"")</f>
        <v>#VALUE!</v>
      </c>
      <c r="B387" s="11">
        <v>0</v>
      </c>
      <c r="C387" s="24">
        <f>IFERROR(B387*(1+'Расчет пенсии'!$B$11)^((12*'Расчет пенсии'!$B$7-'Будущие взносы ОПС'!A387)/12),0)</f>
        <v>0</v>
      </c>
    </row>
    <row r="388" spans="1:3" x14ac:dyDescent="0.25">
      <c r="A388" s="12" t="e">
        <f>IF(($A387+1)&lt;=(12*'Расчет пенсии'!$B$7),$A387+1,"")</f>
        <v>#VALUE!</v>
      </c>
      <c r="B388" s="11">
        <v>0</v>
      </c>
      <c r="C388" s="24">
        <f>IFERROR(B388*(1+'Расчет пенсии'!$B$11)^((12*'Расчет пенсии'!$B$7-'Будущие взносы ОПС'!A388)/12),0)</f>
        <v>0</v>
      </c>
    </row>
    <row r="389" spans="1:3" x14ac:dyDescent="0.25">
      <c r="A389" s="12" t="e">
        <f>IF(($A388+1)&lt;=(12*'Расчет пенсии'!$B$7),$A388+1,"")</f>
        <v>#VALUE!</v>
      </c>
      <c r="B389" s="11">
        <v>0</v>
      </c>
      <c r="C389" s="24">
        <f>IFERROR(B389*(1+'Расчет пенсии'!$B$11)^((12*'Расчет пенсии'!$B$7-'Будущие взносы ОПС'!A389)/12),0)</f>
        <v>0</v>
      </c>
    </row>
    <row r="390" spans="1:3" x14ac:dyDescent="0.25">
      <c r="A390" s="12" t="e">
        <f>IF(($A389+1)&lt;=(12*'Расчет пенсии'!$B$7),$A389+1,"")</f>
        <v>#VALUE!</v>
      </c>
      <c r="B390" s="11">
        <v>0</v>
      </c>
      <c r="C390" s="24">
        <f>IFERROR(B390*(1+'Расчет пенсии'!$B$11)^((12*'Расчет пенсии'!$B$7-'Будущие взносы ОПС'!A390)/12),0)</f>
        <v>0</v>
      </c>
    </row>
    <row r="391" spans="1:3" x14ac:dyDescent="0.25">
      <c r="A391" s="12" t="e">
        <f>IF(($A390+1)&lt;=(12*'Расчет пенсии'!$B$7),$A390+1,"")</f>
        <v>#VALUE!</v>
      </c>
      <c r="B391" s="11">
        <v>0</v>
      </c>
      <c r="C391" s="24">
        <f>IFERROR(B391*(1+'Расчет пенсии'!$B$11)^((12*'Расчет пенсии'!$B$7-'Будущие взносы ОПС'!A391)/12),0)</f>
        <v>0</v>
      </c>
    </row>
    <row r="392" spans="1:3" x14ac:dyDescent="0.25">
      <c r="A392" s="12" t="e">
        <f>IF(($A391+1)&lt;=(12*'Расчет пенсии'!$B$7),$A391+1,"")</f>
        <v>#VALUE!</v>
      </c>
      <c r="B392" s="11">
        <v>0</v>
      </c>
      <c r="C392" s="24">
        <f>IFERROR(B392*(1+'Расчет пенсии'!$B$11)^((12*'Расчет пенсии'!$B$7-'Будущие взносы ОПС'!A392)/12),0)</f>
        <v>0</v>
      </c>
    </row>
    <row r="393" spans="1:3" x14ac:dyDescent="0.25">
      <c r="A393" s="12" t="e">
        <f>IF(($A392+1)&lt;=(12*'Расчет пенсии'!$B$7),$A392+1,"")</f>
        <v>#VALUE!</v>
      </c>
      <c r="B393" s="11">
        <v>0</v>
      </c>
      <c r="C393" s="24">
        <f>IFERROR(B393*(1+'Расчет пенсии'!$B$11)^((12*'Расчет пенсии'!$B$7-'Будущие взносы ОПС'!A393)/12),0)</f>
        <v>0</v>
      </c>
    </row>
    <row r="394" spans="1:3" x14ac:dyDescent="0.25">
      <c r="A394" s="12" t="e">
        <f>IF(($A393+1)&lt;=(12*'Расчет пенсии'!$B$7),$A393+1,"")</f>
        <v>#VALUE!</v>
      </c>
      <c r="B394" s="11">
        <v>0</v>
      </c>
      <c r="C394" s="24">
        <f>IFERROR(B394*(1+'Расчет пенсии'!$B$11)^((12*'Расчет пенсии'!$B$7-'Будущие взносы ОПС'!A394)/12),0)</f>
        <v>0</v>
      </c>
    </row>
    <row r="395" spans="1:3" x14ac:dyDescent="0.25">
      <c r="A395" s="12" t="e">
        <f>IF(($A394+1)&lt;=(12*'Расчет пенсии'!$B$7),$A394+1,"")</f>
        <v>#VALUE!</v>
      </c>
      <c r="B395" s="11">
        <v>0</v>
      </c>
      <c r="C395" s="24">
        <f>IFERROR(B395*(1+'Расчет пенсии'!$B$11)^((12*'Расчет пенсии'!$B$7-'Будущие взносы ОПС'!A395)/12),0)</f>
        <v>0</v>
      </c>
    </row>
    <row r="396" spans="1:3" x14ac:dyDescent="0.25">
      <c r="A396" s="12" t="e">
        <f>IF(($A395+1)&lt;=(12*'Расчет пенсии'!$B$7),$A395+1,"")</f>
        <v>#VALUE!</v>
      </c>
      <c r="B396" s="11">
        <v>0</v>
      </c>
      <c r="C396" s="24">
        <f>IFERROR(B396*(1+'Расчет пенсии'!$B$11)^((12*'Расчет пенсии'!$B$7-'Будущие взносы ОПС'!A396)/12),0)</f>
        <v>0</v>
      </c>
    </row>
    <row r="397" spans="1:3" x14ac:dyDescent="0.25">
      <c r="A397" s="12" t="e">
        <f>IF(($A396+1)&lt;=(12*'Расчет пенсии'!$B$7),$A396+1,"")</f>
        <v>#VALUE!</v>
      </c>
      <c r="B397" s="11">
        <v>0</v>
      </c>
      <c r="C397" s="24">
        <f>IFERROR(B397*(1+'Расчет пенсии'!$B$11)^((12*'Расчет пенсии'!$B$7-'Будущие взносы ОПС'!A397)/12),0)</f>
        <v>0</v>
      </c>
    </row>
    <row r="398" spans="1:3" x14ac:dyDescent="0.25">
      <c r="A398" s="12" t="e">
        <f>IF(($A397+1)&lt;=(12*'Расчет пенсии'!$B$7),$A397+1,"")</f>
        <v>#VALUE!</v>
      </c>
      <c r="B398" s="11">
        <v>0</v>
      </c>
      <c r="C398" s="24">
        <f>IFERROR(B398*(1+'Расчет пенсии'!$B$11)^((12*'Расчет пенсии'!$B$7-'Будущие взносы ОПС'!A398)/12),0)</f>
        <v>0</v>
      </c>
    </row>
    <row r="399" spans="1:3" x14ac:dyDescent="0.25">
      <c r="A399" s="12" t="e">
        <f>IF(($A398+1)&lt;=(12*'Расчет пенсии'!$B$7),$A398+1,"")</f>
        <v>#VALUE!</v>
      </c>
      <c r="B399" s="11">
        <v>0</v>
      </c>
      <c r="C399" s="24">
        <f>IFERROR(B399*(1+'Расчет пенсии'!$B$11)^((12*'Расчет пенсии'!$B$7-'Будущие взносы ОПС'!A399)/12),0)</f>
        <v>0</v>
      </c>
    </row>
    <row r="400" spans="1:3" x14ac:dyDescent="0.25">
      <c r="A400" s="12" t="e">
        <f>IF(($A399+1)&lt;=(12*'Расчет пенсии'!$B$7),$A399+1,"")</f>
        <v>#VALUE!</v>
      </c>
      <c r="B400" s="11">
        <v>0</v>
      </c>
      <c r="C400" s="24">
        <f>IFERROR(B400*(1+'Расчет пенсии'!$B$11)^((12*'Расчет пенсии'!$B$7-'Будущие взносы ОПС'!A400)/12),0)</f>
        <v>0</v>
      </c>
    </row>
    <row r="401" spans="1:3" x14ac:dyDescent="0.25">
      <c r="A401" s="12" t="e">
        <f>IF(($A400+1)&lt;=(12*'Расчет пенсии'!$B$7),$A400+1,"")</f>
        <v>#VALUE!</v>
      </c>
      <c r="B401" s="11">
        <v>0</v>
      </c>
      <c r="C401" s="24">
        <f>IFERROR(B401*(1+'Расчет пенсии'!$B$11)^((12*'Расчет пенсии'!$B$7-'Будущие взносы ОПС'!A401)/12),0)</f>
        <v>0</v>
      </c>
    </row>
    <row r="402" spans="1:3" x14ac:dyDescent="0.25">
      <c r="A402" s="12" t="e">
        <f>IF(($A401+1)&lt;=(12*'Расчет пенсии'!$B$7),$A401+1,"")</f>
        <v>#VALUE!</v>
      </c>
      <c r="B402" s="11">
        <v>0</v>
      </c>
      <c r="C402" s="24">
        <f>IFERROR(B402*(1+'Расчет пенсии'!$B$11)^((12*'Расчет пенсии'!$B$7-'Будущие взносы ОПС'!A402)/12),0)</f>
        <v>0</v>
      </c>
    </row>
    <row r="403" spans="1:3" x14ac:dyDescent="0.25">
      <c r="A403" s="12" t="e">
        <f>IF(($A402+1)&lt;=(12*'Расчет пенсии'!$B$7),$A402+1,"")</f>
        <v>#VALUE!</v>
      </c>
      <c r="B403" s="11">
        <v>0</v>
      </c>
      <c r="C403" s="24">
        <f>IFERROR(B403*(1+'Расчет пенсии'!$B$11)^((12*'Расчет пенсии'!$B$7-'Будущие взносы ОПС'!A403)/12),0)</f>
        <v>0</v>
      </c>
    </row>
    <row r="404" spans="1:3" x14ac:dyDescent="0.25">
      <c r="A404" s="12" t="e">
        <f>IF(($A403+1)&lt;=(12*'Расчет пенсии'!$B$7),$A403+1,"")</f>
        <v>#VALUE!</v>
      </c>
      <c r="B404" s="11">
        <v>0</v>
      </c>
      <c r="C404" s="24">
        <f>IFERROR(B404*(1+'Расчет пенсии'!$B$11)^((12*'Расчет пенсии'!$B$7-'Будущие взносы ОПС'!A404)/12),0)</f>
        <v>0</v>
      </c>
    </row>
    <row r="405" spans="1:3" x14ac:dyDescent="0.25">
      <c r="A405" s="12" t="e">
        <f>IF(($A404+1)&lt;=(12*'Расчет пенсии'!$B$7),$A404+1,"")</f>
        <v>#VALUE!</v>
      </c>
      <c r="B405" s="11">
        <v>0</v>
      </c>
      <c r="C405" s="24">
        <f>IFERROR(B405*(1+'Расчет пенсии'!$B$11)^((12*'Расчет пенсии'!$B$7-'Будущие взносы ОПС'!A405)/12),0)</f>
        <v>0</v>
      </c>
    </row>
    <row r="406" spans="1:3" x14ac:dyDescent="0.25">
      <c r="A406" s="12" t="e">
        <f>IF(($A405+1)&lt;=(12*'Расчет пенсии'!$B$7),$A405+1,"")</f>
        <v>#VALUE!</v>
      </c>
      <c r="B406" s="11">
        <v>0</v>
      </c>
      <c r="C406" s="24">
        <f>IFERROR(B406*(1+'Расчет пенсии'!$B$11)^((12*'Расчет пенсии'!$B$7-'Будущие взносы ОПС'!A406)/12),0)</f>
        <v>0</v>
      </c>
    </row>
    <row r="407" spans="1:3" x14ac:dyDescent="0.25">
      <c r="A407" s="12" t="e">
        <f>IF(($A406+1)&lt;=(12*'Расчет пенсии'!$B$7),$A406+1,"")</f>
        <v>#VALUE!</v>
      </c>
      <c r="B407" s="11">
        <v>0</v>
      </c>
      <c r="C407" s="24">
        <f>IFERROR(B407*(1+'Расчет пенсии'!$B$11)^((12*'Расчет пенсии'!$B$7-'Будущие взносы ОПС'!A407)/12),0)</f>
        <v>0</v>
      </c>
    </row>
    <row r="408" spans="1:3" x14ac:dyDescent="0.25">
      <c r="A408" s="12" t="e">
        <f>IF(($A407+1)&lt;=(12*'Расчет пенсии'!$B$7),$A407+1,"")</f>
        <v>#VALUE!</v>
      </c>
      <c r="B408" s="11">
        <v>0</v>
      </c>
      <c r="C408" s="24">
        <f>IFERROR(B408*(1+'Расчет пенсии'!$B$11)^((12*'Расчет пенсии'!$B$7-'Будущие взносы ОПС'!A408)/12),0)</f>
        <v>0</v>
      </c>
    </row>
    <row r="409" spans="1:3" x14ac:dyDescent="0.25">
      <c r="A409" s="12" t="e">
        <f>IF(($A408+1)&lt;=(12*'Расчет пенсии'!$B$7),$A408+1,"")</f>
        <v>#VALUE!</v>
      </c>
      <c r="B409" s="11">
        <v>0</v>
      </c>
      <c r="C409" s="24">
        <f>IFERROR(B409*(1+'Расчет пенсии'!$B$11)^((12*'Расчет пенсии'!$B$7-'Будущие взносы ОПС'!A409)/12),0)</f>
        <v>0</v>
      </c>
    </row>
    <row r="410" spans="1:3" x14ac:dyDescent="0.25">
      <c r="A410" s="12" t="e">
        <f>IF(($A409+1)&lt;=(12*'Расчет пенсии'!$B$7),$A409+1,"")</f>
        <v>#VALUE!</v>
      </c>
      <c r="B410" s="11">
        <v>0</v>
      </c>
      <c r="C410" s="24">
        <f>IFERROR(B410*(1+'Расчет пенсии'!$B$11)^((12*'Расчет пенсии'!$B$7-'Будущие взносы ОПС'!A410)/12),0)</f>
        <v>0</v>
      </c>
    </row>
    <row r="411" spans="1:3" x14ac:dyDescent="0.25">
      <c r="A411" s="12" t="e">
        <f>IF(($A410+1)&lt;=(12*'Расчет пенсии'!$B$7),$A410+1,"")</f>
        <v>#VALUE!</v>
      </c>
      <c r="B411" s="11">
        <v>0</v>
      </c>
      <c r="C411" s="24">
        <f>IFERROR(B411*(1+'Расчет пенсии'!$B$11)^((12*'Расчет пенсии'!$B$7-'Будущие взносы ОПС'!A411)/12),0)</f>
        <v>0</v>
      </c>
    </row>
    <row r="412" spans="1:3" x14ac:dyDescent="0.25">
      <c r="A412" s="12" t="e">
        <f>IF(($A411+1)&lt;=(12*'Расчет пенсии'!$B$7),$A411+1,"")</f>
        <v>#VALUE!</v>
      </c>
      <c r="B412" s="11">
        <v>0</v>
      </c>
      <c r="C412" s="24">
        <f>IFERROR(B412*(1+'Расчет пенсии'!$B$11)^((12*'Расчет пенсии'!$B$7-'Будущие взносы ОПС'!A412)/12),0)</f>
        <v>0</v>
      </c>
    </row>
    <row r="413" spans="1:3" x14ac:dyDescent="0.25">
      <c r="A413" s="12" t="e">
        <f>IF(($A412+1)&lt;=(12*'Расчет пенсии'!$B$7),$A412+1,"")</f>
        <v>#VALUE!</v>
      </c>
      <c r="B413" s="11">
        <v>0</v>
      </c>
      <c r="C413" s="24">
        <f>IFERROR(B413*(1+'Расчет пенсии'!$B$11)^((12*'Расчет пенсии'!$B$7-'Будущие взносы ОПС'!A413)/12),0)</f>
        <v>0</v>
      </c>
    </row>
    <row r="414" spans="1:3" x14ac:dyDescent="0.25">
      <c r="A414" s="12" t="e">
        <f>IF(($A413+1)&lt;=(12*'Расчет пенсии'!$B$7),$A413+1,"")</f>
        <v>#VALUE!</v>
      </c>
      <c r="B414" s="11">
        <v>0</v>
      </c>
      <c r="C414" s="24">
        <f>IFERROR(B414*(1+'Расчет пенсии'!$B$11)^((12*'Расчет пенсии'!$B$7-'Будущие взносы ОПС'!A414)/12),0)</f>
        <v>0</v>
      </c>
    </row>
    <row r="415" spans="1:3" x14ac:dyDescent="0.25">
      <c r="A415" s="12" t="e">
        <f>IF(($A414+1)&lt;=(12*'Расчет пенсии'!$B$7),$A414+1,"")</f>
        <v>#VALUE!</v>
      </c>
      <c r="B415" s="11">
        <v>0</v>
      </c>
      <c r="C415" s="24">
        <f>IFERROR(B415*(1+'Расчет пенсии'!$B$11)^((12*'Расчет пенсии'!$B$7-'Будущие взносы ОПС'!A415)/12),0)</f>
        <v>0</v>
      </c>
    </row>
    <row r="416" spans="1:3" x14ac:dyDescent="0.25">
      <c r="A416" s="12" t="e">
        <f>IF(($A415+1)&lt;=(12*'Расчет пенсии'!$B$7),$A415+1,"")</f>
        <v>#VALUE!</v>
      </c>
      <c r="B416" s="11">
        <v>0</v>
      </c>
      <c r="C416" s="24">
        <f>IFERROR(B416*(1+'Расчет пенсии'!$B$11)^((12*'Расчет пенсии'!$B$7-'Будущие взносы ОПС'!A416)/12),0)</f>
        <v>0</v>
      </c>
    </row>
    <row r="417" spans="1:3" x14ac:dyDescent="0.25">
      <c r="A417" s="12" t="e">
        <f>IF(($A416+1)&lt;=(12*'Расчет пенсии'!$B$7),$A416+1,"")</f>
        <v>#VALUE!</v>
      </c>
      <c r="B417" s="11">
        <v>0</v>
      </c>
      <c r="C417" s="24">
        <f>IFERROR(B417*(1+'Расчет пенсии'!$B$11)^((12*'Расчет пенсии'!$B$7-'Будущие взносы ОПС'!A417)/12),0)</f>
        <v>0</v>
      </c>
    </row>
    <row r="418" spans="1:3" x14ac:dyDescent="0.25">
      <c r="A418" s="12" t="e">
        <f>IF(($A417+1)&lt;=(12*'Расчет пенсии'!$B$7),$A417+1,"")</f>
        <v>#VALUE!</v>
      </c>
      <c r="B418" s="11">
        <v>0</v>
      </c>
      <c r="C418" s="24">
        <f>IFERROR(B418*(1+'Расчет пенсии'!$B$11)^((12*'Расчет пенсии'!$B$7-'Будущие взносы ОПС'!A418)/12),0)</f>
        <v>0</v>
      </c>
    </row>
    <row r="419" spans="1:3" x14ac:dyDescent="0.25">
      <c r="A419" s="12" t="e">
        <f>IF(($A418+1)&lt;=(12*'Расчет пенсии'!$B$7),$A418+1,"")</f>
        <v>#VALUE!</v>
      </c>
      <c r="B419" s="11">
        <v>0</v>
      </c>
      <c r="C419" s="24">
        <f>IFERROR(B419*(1+'Расчет пенсии'!$B$11)^((12*'Расчет пенсии'!$B$7-'Будущие взносы ОПС'!A419)/12),0)</f>
        <v>0</v>
      </c>
    </row>
    <row r="420" spans="1:3" x14ac:dyDescent="0.25">
      <c r="A420" s="12" t="e">
        <f>IF(($A419+1)&lt;=(12*'Расчет пенсии'!$B$7),$A419+1,"")</f>
        <v>#VALUE!</v>
      </c>
      <c r="B420" s="11">
        <v>0</v>
      </c>
      <c r="C420" s="24">
        <f>IFERROR(B420*(1+'Расчет пенсии'!$B$11)^((12*'Расчет пенсии'!$B$7-'Будущие взносы ОПС'!A420)/12),0)</f>
        <v>0</v>
      </c>
    </row>
    <row r="421" spans="1:3" x14ac:dyDescent="0.25">
      <c r="A421" s="12" t="e">
        <f>IF(($A420+1)&lt;=(12*'Расчет пенсии'!$B$7),$A420+1,"")</f>
        <v>#VALUE!</v>
      </c>
      <c r="B421" s="11">
        <v>0</v>
      </c>
      <c r="C421" s="24">
        <f>IFERROR(B421*(1+'Расчет пенсии'!$B$11)^((12*'Расчет пенсии'!$B$7-'Будущие взносы ОПС'!A421)/12),0)</f>
        <v>0</v>
      </c>
    </row>
    <row r="422" spans="1:3" x14ac:dyDescent="0.25">
      <c r="A422" s="12" t="e">
        <f>IF(($A421+1)&lt;=(12*'Расчет пенсии'!$B$7),$A421+1,"")</f>
        <v>#VALUE!</v>
      </c>
      <c r="B422" s="11">
        <v>0</v>
      </c>
      <c r="C422" s="24">
        <f>IFERROR(B422*(1+'Расчет пенсии'!$B$11)^((12*'Расчет пенсии'!$B$7-'Будущие взносы ОПС'!A422)/12),0)</f>
        <v>0</v>
      </c>
    </row>
    <row r="423" spans="1:3" x14ac:dyDescent="0.25">
      <c r="A423" s="12" t="e">
        <f>IF(($A422+1)&lt;=(12*'Расчет пенсии'!$B$7),$A422+1,"")</f>
        <v>#VALUE!</v>
      </c>
      <c r="B423" s="11">
        <v>0</v>
      </c>
      <c r="C423" s="24">
        <f>IFERROR(B423*(1+'Расчет пенсии'!$B$11)^((12*'Расчет пенсии'!$B$7-'Будущие взносы ОПС'!A423)/12),0)</f>
        <v>0</v>
      </c>
    </row>
    <row r="424" spans="1:3" x14ac:dyDescent="0.25">
      <c r="A424" s="12" t="e">
        <f>IF(($A423+1)&lt;=(12*'Расчет пенсии'!$B$7),$A423+1,"")</f>
        <v>#VALUE!</v>
      </c>
      <c r="B424" s="11">
        <v>0</v>
      </c>
      <c r="C424" s="24">
        <f>IFERROR(B424*(1+'Расчет пенсии'!$B$11)^((12*'Расчет пенсии'!$B$7-'Будущие взносы ОПС'!A424)/12),0)</f>
        <v>0</v>
      </c>
    </row>
    <row r="425" spans="1:3" x14ac:dyDescent="0.25">
      <c r="A425" s="12" t="e">
        <f>IF(($A424+1)&lt;=(12*'Расчет пенсии'!$B$7),$A424+1,"")</f>
        <v>#VALUE!</v>
      </c>
      <c r="B425" s="11">
        <v>0</v>
      </c>
      <c r="C425" s="24">
        <f>IFERROR(B425*(1+'Расчет пенсии'!$B$11)^((12*'Расчет пенсии'!$B$7-'Будущие взносы ОПС'!A425)/12),0)</f>
        <v>0</v>
      </c>
    </row>
    <row r="426" spans="1:3" x14ac:dyDescent="0.25">
      <c r="A426" s="12" t="e">
        <f>IF(($A425+1)&lt;=(12*'Расчет пенсии'!$B$7),$A425+1,"")</f>
        <v>#VALUE!</v>
      </c>
      <c r="B426" s="11">
        <v>0</v>
      </c>
      <c r="C426" s="24">
        <f>IFERROR(B426*(1+'Расчет пенсии'!$B$11)^((12*'Расчет пенсии'!$B$7-'Будущие взносы ОПС'!A426)/12),0)</f>
        <v>0</v>
      </c>
    </row>
    <row r="427" spans="1:3" x14ac:dyDescent="0.25">
      <c r="A427" s="12" t="e">
        <f>IF(($A426+1)&lt;=(12*'Расчет пенсии'!$B$7),$A426+1,"")</f>
        <v>#VALUE!</v>
      </c>
      <c r="B427" s="11">
        <v>0</v>
      </c>
      <c r="C427" s="24">
        <f>IFERROR(B427*(1+'Расчет пенсии'!$B$11)^((12*'Расчет пенсии'!$B$7-'Будущие взносы ОПС'!A427)/12),0)</f>
        <v>0</v>
      </c>
    </row>
    <row r="428" spans="1:3" x14ac:dyDescent="0.25">
      <c r="A428" s="12" t="e">
        <f>IF(($A427+1)&lt;=(12*'Расчет пенсии'!$B$7),$A427+1,"")</f>
        <v>#VALUE!</v>
      </c>
      <c r="B428" s="11">
        <v>0</v>
      </c>
      <c r="C428" s="24">
        <f>IFERROR(B428*(1+'Расчет пенсии'!$B$11)^((12*'Расчет пенсии'!$B$7-'Будущие взносы ОПС'!A428)/12),0)</f>
        <v>0</v>
      </c>
    </row>
    <row r="429" spans="1:3" x14ac:dyDescent="0.25">
      <c r="A429" s="12" t="e">
        <f>IF(($A428+1)&lt;=(12*'Расчет пенсии'!$B$7),$A428+1,"")</f>
        <v>#VALUE!</v>
      </c>
      <c r="B429" s="11">
        <v>0</v>
      </c>
      <c r="C429" s="24">
        <f>IFERROR(B429*(1+'Расчет пенсии'!$B$11)^((12*'Расчет пенсии'!$B$7-'Будущие взносы ОПС'!A429)/12),0)</f>
        <v>0</v>
      </c>
    </row>
    <row r="430" spans="1:3" x14ac:dyDescent="0.25">
      <c r="A430" s="12" t="e">
        <f>IF(($A429+1)&lt;=(12*'Расчет пенсии'!$B$7),$A429+1,"")</f>
        <v>#VALUE!</v>
      </c>
      <c r="B430" s="11">
        <v>0</v>
      </c>
      <c r="C430" s="24">
        <f>IFERROR(B430*(1+'Расчет пенсии'!$B$11)^((12*'Расчет пенсии'!$B$7-'Будущие взносы ОПС'!A430)/12),0)</f>
        <v>0</v>
      </c>
    </row>
    <row r="431" spans="1:3" x14ac:dyDescent="0.25">
      <c r="A431" s="12" t="e">
        <f>IF(($A430+1)&lt;=(12*'Расчет пенсии'!$B$7),$A430+1,"")</f>
        <v>#VALUE!</v>
      </c>
      <c r="B431" s="11">
        <v>0</v>
      </c>
      <c r="C431" s="24">
        <f>IFERROR(B431*(1+'Расчет пенсии'!$B$11)^((12*'Расчет пенсии'!$B$7-'Будущие взносы ОПС'!A431)/12),0)</f>
        <v>0</v>
      </c>
    </row>
    <row r="432" spans="1:3" x14ac:dyDescent="0.25">
      <c r="A432" s="12" t="e">
        <f>IF(($A431+1)&lt;=(12*'Расчет пенсии'!$B$7),$A431+1,"")</f>
        <v>#VALUE!</v>
      </c>
      <c r="B432" s="11">
        <v>0</v>
      </c>
      <c r="C432" s="24">
        <f>IFERROR(B432*(1+'Расчет пенсии'!$B$11)^((12*'Расчет пенсии'!$B$7-'Будущие взносы ОПС'!A432)/12),0)</f>
        <v>0</v>
      </c>
    </row>
    <row r="433" spans="1:3" x14ac:dyDescent="0.25">
      <c r="A433" s="12" t="e">
        <f>IF(($A432+1)&lt;=(12*'Расчет пенсии'!$B$7),$A432+1,"")</f>
        <v>#VALUE!</v>
      </c>
      <c r="B433" s="11">
        <v>0</v>
      </c>
      <c r="C433" s="24">
        <f>IFERROR(B433*(1+'Расчет пенсии'!$B$11)^((12*'Расчет пенсии'!$B$7-'Будущие взносы ОПС'!A433)/12),0)</f>
        <v>0</v>
      </c>
    </row>
    <row r="434" spans="1:3" x14ac:dyDescent="0.25">
      <c r="A434" s="12" t="e">
        <f>IF(($A433+1)&lt;=(12*'Расчет пенсии'!$B$7),$A433+1,"")</f>
        <v>#VALUE!</v>
      </c>
      <c r="B434" s="11">
        <v>0</v>
      </c>
      <c r="C434" s="24">
        <f>IFERROR(B434*(1+'Расчет пенсии'!$B$11)^((12*'Расчет пенсии'!$B$7-'Будущие взносы ОПС'!A434)/12),0)</f>
        <v>0</v>
      </c>
    </row>
    <row r="435" spans="1:3" x14ac:dyDescent="0.25">
      <c r="A435" s="12" t="e">
        <f>IF(($A434+1)&lt;=(12*'Расчет пенсии'!$B$7),$A434+1,"")</f>
        <v>#VALUE!</v>
      </c>
      <c r="B435" s="11">
        <v>0</v>
      </c>
      <c r="C435" s="24">
        <f>IFERROR(B435*(1+'Расчет пенсии'!$B$11)^((12*'Расчет пенсии'!$B$7-'Будущие взносы ОПС'!A435)/12),0)</f>
        <v>0</v>
      </c>
    </row>
    <row r="436" spans="1:3" x14ac:dyDescent="0.25">
      <c r="A436" s="12" t="e">
        <f>IF(($A435+1)&lt;=(12*'Расчет пенсии'!$B$7),$A435+1,"")</f>
        <v>#VALUE!</v>
      </c>
      <c r="B436" s="11">
        <v>0</v>
      </c>
      <c r="C436" s="24">
        <f>IFERROR(B436*(1+'Расчет пенсии'!$B$11)^((12*'Расчет пенсии'!$B$7-'Будущие взносы ОПС'!A436)/12),0)</f>
        <v>0</v>
      </c>
    </row>
    <row r="437" spans="1:3" x14ac:dyDescent="0.25">
      <c r="A437" s="12" t="e">
        <f>IF(($A436+1)&lt;=(12*'Расчет пенсии'!$B$7),$A436+1,"")</f>
        <v>#VALUE!</v>
      </c>
      <c r="B437" s="11">
        <v>0</v>
      </c>
      <c r="C437" s="24">
        <f>IFERROR(B437*(1+'Расчет пенсии'!$B$11)^((12*'Расчет пенсии'!$B$7-'Будущие взносы ОПС'!A437)/12),0)</f>
        <v>0</v>
      </c>
    </row>
    <row r="438" spans="1:3" x14ac:dyDescent="0.25">
      <c r="A438" s="12" t="e">
        <f>IF(($A437+1)&lt;=(12*'Расчет пенсии'!$B$7),$A437+1,"")</f>
        <v>#VALUE!</v>
      </c>
      <c r="B438" s="11">
        <v>0</v>
      </c>
      <c r="C438" s="24">
        <f>IFERROR(B438*(1+'Расчет пенсии'!$B$11)^((12*'Расчет пенсии'!$B$7-'Будущие взносы ОПС'!A438)/12),0)</f>
        <v>0</v>
      </c>
    </row>
    <row r="439" spans="1:3" x14ac:dyDescent="0.25">
      <c r="A439" s="12" t="e">
        <f>IF(($A438+1)&lt;=(12*'Расчет пенсии'!$B$7),$A438+1,"")</f>
        <v>#VALUE!</v>
      </c>
      <c r="B439" s="11">
        <v>0</v>
      </c>
      <c r="C439" s="24">
        <f>IFERROR(B439*(1+'Расчет пенсии'!$B$11)^((12*'Расчет пенсии'!$B$7-'Будущие взносы ОПС'!A439)/12),0)</f>
        <v>0</v>
      </c>
    </row>
    <row r="440" spans="1:3" x14ac:dyDescent="0.25">
      <c r="A440" s="12" t="e">
        <f>IF(($A439+1)&lt;=(12*'Расчет пенсии'!$B$7),$A439+1,"")</f>
        <v>#VALUE!</v>
      </c>
      <c r="B440" s="11">
        <v>0</v>
      </c>
      <c r="C440" s="24">
        <f>IFERROR(B440*(1+'Расчет пенсии'!$B$11)^((12*'Расчет пенсии'!$B$7-'Будущие взносы ОПС'!A440)/12),0)</f>
        <v>0</v>
      </c>
    </row>
    <row r="441" spans="1:3" x14ac:dyDescent="0.25">
      <c r="A441" s="12" t="e">
        <f>IF(($A440+1)&lt;=(12*'Расчет пенсии'!$B$7),$A440+1,"")</f>
        <v>#VALUE!</v>
      </c>
      <c r="B441" s="11">
        <v>0</v>
      </c>
      <c r="C441" s="24">
        <f>IFERROR(B441*(1+'Расчет пенсии'!$B$11)^((12*'Расчет пенсии'!$B$7-'Будущие взносы ОПС'!A441)/12),0)</f>
        <v>0</v>
      </c>
    </row>
    <row r="442" spans="1:3" x14ac:dyDescent="0.25">
      <c r="A442" s="12" t="e">
        <f>IF(($A441+1)&lt;=(12*'Расчет пенсии'!$B$7),$A441+1,"")</f>
        <v>#VALUE!</v>
      </c>
      <c r="B442" s="11">
        <v>0</v>
      </c>
      <c r="C442" s="24">
        <f>IFERROR(B442*(1+'Расчет пенсии'!$B$11)^((12*'Расчет пенсии'!$B$7-'Будущие взносы ОПС'!A442)/12),0)</f>
        <v>0</v>
      </c>
    </row>
    <row r="443" spans="1:3" x14ac:dyDescent="0.25">
      <c r="A443" s="12" t="e">
        <f>IF(($A442+1)&lt;=(12*'Расчет пенсии'!$B$7),$A442+1,"")</f>
        <v>#VALUE!</v>
      </c>
      <c r="B443" s="11">
        <v>0</v>
      </c>
      <c r="C443" s="24">
        <f>IFERROR(B443*(1+'Расчет пенсии'!$B$11)^((12*'Расчет пенсии'!$B$7-'Будущие взносы ОПС'!A443)/12),0)</f>
        <v>0</v>
      </c>
    </row>
    <row r="444" spans="1:3" x14ac:dyDescent="0.25">
      <c r="A444" s="12" t="e">
        <f>IF(($A443+1)&lt;=(12*'Расчет пенсии'!$B$7),$A443+1,"")</f>
        <v>#VALUE!</v>
      </c>
      <c r="B444" s="11">
        <v>0</v>
      </c>
      <c r="C444" s="24">
        <f>IFERROR(B444*(1+'Расчет пенсии'!$B$11)^((12*'Расчет пенсии'!$B$7-'Будущие взносы ОПС'!A444)/12),0)</f>
        <v>0</v>
      </c>
    </row>
    <row r="445" spans="1:3" x14ac:dyDescent="0.25">
      <c r="A445" s="12" t="e">
        <f>IF(($A444+1)&lt;=(12*'Расчет пенсии'!$B$7),$A444+1,"")</f>
        <v>#VALUE!</v>
      </c>
      <c r="B445" s="11">
        <v>0</v>
      </c>
      <c r="C445" s="24">
        <f>IFERROR(B445*(1+'Расчет пенсии'!$B$11)^((12*'Расчет пенсии'!$B$7-'Будущие взносы ОПС'!A445)/12),0)</f>
        <v>0</v>
      </c>
    </row>
    <row r="446" spans="1:3" x14ac:dyDescent="0.25">
      <c r="A446" s="12" t="e">
        <f>IF(($A445+1)&lt;=(12*'Расчет пенсии'!$B$7),$A445+1,"")</f>
        <v>#VALUE!</v>
      </c>
      <c r="B446" s="11">
        <v>0</v>
      </c>
      <c r="C446" s="24">
        <f>IFERROR(B446*(1+'Расчет пенсии'!$B$11)^((12*'Расчет пенсии'!$B$7-'Будущие взносы ОПС'!A446)/12),0)</f>
        <v>0</v>
      </c>
    </row>
    <row r="447" spans="1:3" x14ac:dyDescent="0.25">
      <c r="A447" s="12" t="e">
        <f>IF(($A446+1)&lt;=(12*'Расчет пенсии'!$B$7),$A446+1,"")</f>
        <v>#VALUE!</v>
      </c>
      <c r="B447" s="11">
        <v>0</v>
      </c>
      <c r="C447" s="24">
        <f>IFERROR(B447*(1+'Расчет пенсии'!$B$11)^((12*'Расчет пенсии'!$B$7-'Будущие взносы ОПС'!A447)/12),0)</f>
        <v>0</v>
      </c>
    </row>
    <row r="448" spans="1:3" x14ac:dyDescent="0.25">
      <c r="A448" s="12" t="e">
        <f>IF(($A447+1)&lt;=(12*'Расчет пенсии'!$B$7),$A447+1,"")</f>
        <v>#VALUE!</v>
      </c>
      <c r="B448" s="11">
        <v>0</v>
      </c>
      <c r="C448" s="24">
        <f>IFERROR(B448*(1+'Расчет пенсии'!$B$11)^((12*'Расчет пенсии'!$B$7-'Будущие взносы ОПС'!A448)/12),0)</f>
        <v>0</v>
      </c>
    </row>
    <row r="449" spans="1:3" x14ac:dyDescent="0.25">
      <c r="A449" s="12" t="e">
        <f>IF(($A448+1)&lt;=(12*'Расчет пенсии'!$B$7),$A448+1,"")</f>
        <v>#VALUE!</v>
      </c>
      <c r="B449" s="11">
        <v>0</v>
      </c>
      <c r="C449" s="24">
        <f>IFERROR(B449*(1+'Расчет пенсии'!$B$11)^((12*'Расчет пенсии'!$B$7-'Будущие взносы ОПС'!A449)/12),0)</f>
        <v>0</v>
      </c>
    </row>
    <row r="450" spans="1:3" x14ac:dyDescent="0.25">
      <c r="A450" s="12" t="e">
        <f>IF(($A449+1)&lt;=(12*'Расчет пенсии'!$B$7),$A449+1,"")</f>
        <v>#VALUE!</v>
      </c>
      <c r="B450" s="11">
        <v>0</v>
      </c>
      <c r="C450" s="24">
        <f>IFERROR(B450*(1+'Расчет пенсии'!$B$11)^((12*'Расчет пенсии'!$B$7-'Будущие взносы ОПС'!A450)/12),0)</f>
        <v>0</v>
      </c>
    </row>
    <row r="451" spans="1:3" x14ac:dyDescent="0.25">
      <c r="A451" s="12" t="e">
        <f>IF(($A450+1)&lt;=(12*'Расчет пенсии'!$B$7),$A450+1,"")</f>
        <v>#VALUE!</v>
      </c>
      <c r="B451" s="11">
        <v>0</v>
      </c>
      <c r="C451" s="24">
        <f>IFERROR(B451*(1+'Расчет пенсии'!$B$11)^((12*'Расчет пенсии'!$B$7-'Будущие взносы ОПС'!A451)/12),0)</f>
        <v>0</v>
      </c>
    </row>
    <row r="452" spans="1:3" x14ac:dyDescent="0.25">
      <c r="A452" s="12" t="e">
        <f>IF(($A451+1)&lt;=(12*'Расчет пенсии'!$B$7),$A451+1,"")</f>
        <v>#VALUE!</v>
      </c>
      <c r="B452" s="11">
        <v>0</v>
      </c>
      <c r="C452" s="24">
        <f>IFERROR(B452*(1+'Расчет пенсии'!$B$11)^((12*'Расчет пенсии'!$B$7-'Будущие взносы ОПС'!A452)/12),0)</f>
        <v>0</v>
      </c>
    </row>
    <row r="453" spans="1:3" x14ac:dyDescent="0.25">
      <c r="A453" s="12" t="e">
        <f>IF(($A452+1)&lt;=(12*'Расчет пенсии'!$B$7),$A452+1,"")</f>
        <v>#VALUE!</v>
      </c>
      <c r="B453" s="11">
        <v>0</v>
      </c>
      <c r="C453" s="24">
        <f>IFERROR(B453*(1+'Расчет пенсии'!$B$11)^((12*'Расчет пенсии'!$B$7-'Будущие взносы ОПС'!A453)/12),0)</f>
        <v>0</v>
      </c>
    </row>
    <row r="454" spans="1:3" x14ac:dyDescent="0.25">
      <c r="A454" s="12" t="e">
        <f>IF(($A453+1)&lt;=(12*'Расчет пенсии'!$B$7),$A453+1,"")</f>
        <v>#VALUE!</v>
      </c>
      <c r="B454" s="11">
        <v>0</v>
      </c>
      <c r="C454" s="24">
        <f>IFERROR(B454*(1+'Расчет пенсии'!$B$11)^((12*'Расчет пенсии'!$B$7-'Будущие взносы ОПС'!A454)/12),0)</f>
        <v>0</v>
      </c>
    </row>
    <row r="455" spans="1:3" x14ac:dyDescent="0.25">
      <c r="A455" s="12" t="e">
        <f>IF(($A454+1)&lt;=(12*'Расчет пенсии'!$B$7),$A454+1,"")</f>
        <v>#VALUE!</v>
      </c>
      <c r="B455" s="11">
        <v>0</v>
      </c>
      <c r="C455" s="24">
        <f>IFERROR(B455*(1+'Расчет пенсии'!$B$11)^((12*'Расчет пенсии'!$B$7-'Будущие взносы ОПС'!A455)/12),0)</f>
        <v>0</v>
      </c>
    </row>
    <row r="456" spans="1:3" x14ac:dyDescent="0.25">
      <c r="A456" s="12" t="e">
        <f>IF(($A455+1)&lt;=(12*'Расчет пенсии'!$B$7),$A455+1,"")</f>
        <v>#VALUE!</v>
      </c>
      <c r="B456" s="11">
        <v>0</v>
      </c>
      <c r="C456" s="24">
        <f>IFERROR(B456*(1+'Расчет пенсии'!$B$11)^((12*'Расчет пенсии'!$B$7-'Будущие взносы ОПС'!A456)/12),0)</f>
        <v>0</v>
      </c>
    </row>
    <row r="457" spans="1:3" x14ac:dyDescent="0.25">
      <c r="A457" s="12" t="e">
        <f>IF(($A456+1)&lt;=(12*'Расчет пенсии'!$B$7),$A456+1,"")</f>
        <v>#VALUE!</v>
      </c>
      <c r="B457" s="11">
        <v>0</v>
      </c>
      <c r="C457" s="24">
        <f>IFERROR(B457*(1+'Расчет пенсии'!$B$11)^((12*'Расчет пенсии'!$B$7-'Будущие взносы ОПС'!A457)/12),0)</f>
        <v>0</v>
      </c>
    </row>
    <row r="458" spans="1:3" x14ac:dyDescent="0.25">
      <c r="A458" s="12" t="e">
        <f>IF(($A457+1)&lt;=(12*'Расчет пенсии'!$B$7),$A457+1,"")</f>
        <v>#VALUE!</v>
      </c>
      <c r="B458" s="11">
        <v>0</v>
      </c>
      <c r="C458" s="24">
        <f>IFERROR(B458*(1+'Расчет пенсии'!$B$11)^((12*'Расчет пенсии'!$B$7-'Будущие взносы ОПС'!A458)/12),0)</f>
        <v>0</v>
      </c>
    </row>
    <row r="459" spans="1:3" x14ac:dyDescent="0.25">
      <c r="A459" s="12" t="e">
        <f>IF(($A458+1)&lt;=(12*'Расчет пенсии'!$B$7),$A458+1,"")</f>
        <v>#VALUE!</v>
      </c>
      <c r="B459" s="11">
        <v>0</v>
      </c>
      <c r="C459" s="24">
        <f>IFERROR(B459*(1+'Расчет пенсии'!$B$11)^((12*'Расчет пенсии'!$B$7-'Будущие взносы ОПС'!A459)/12),0)</f>
        <v>0</v>
      </c>
    </row>
    <row r="460" spans="1:3" x14ac:dyDescent="0.25">
      <c r="A460" s="12" t="e">
        <f>IF(($A459+1)&lt;=(12*'Расчет пенсии'!$B$7),$A459+1,"")</f>
        <v>#VALUE!</v>
      </c>
      <c r="B460" s="11">
        <v>0</v>
      </c>
      <c r="C460" s="24">
        <f>IFERROR(B460*(1+'Расчет пенсии'!$B$11)^((12*'Расчет пенсии'!$B$7-'Будущие взносы ОПС'!A460)/12),0)</f>
        <v>0</v>
      </c>
    </row>
    <row r="461" spans="1:3" x14ac:dyDescent="0.25">
      <c r="A461" s="12" t="e">
        <f>IF(($A460+1)&lt;=(12*'Расчет пенсии'!$B$7),$A460+1,"")</f>
        <v>#VALUE!</v>
      </c>
      <c r="B461" s="11">
        <v>0</v>
      </c>
      <c r="C461" s="24">
        <f>IFERROR(B461*(1+'Расчет пенсии'!$B$11)^((12*'Расчет пенсии'!$B$7-'Будущие взносы ОПС'!A461)/12),0)</f>
        <v>0</v>
      </c>
    </row>
    <row r="462" spans="1:3" x14ac:dyDescent="0.25">
      <c r="A462" s="12" t="e">
        <f>IF(($A461+1)&lt;=(12*'Расчет пенсии'!$B$7),$A461+1,"")</f>
        <v>#VALUE!</v>
      </c>
      <c r="B462" s="11">
        <v>0</v>
      </c>
      <c r="C462" s="24">
        <f>IFERROR(B462*(1+'Расчет пенсии'!$B$11)^((12*'Расчет пенсии'!$B$7-'Будущие взносы ОПС'!A462)/12),0)</f>
        <v>0</v>
      </c>
    </row>
    <row r="463" spans="1:3" x14ac:dyDescent="0.25">
      <c r="A463" s="12" t="e">
        <f>IF(($A462+1)&lt;=(12*'Расчет пенсии'!$B$7),$A462+1,"")</f>
        <v>#VALUE!</v>
      </c>
      <c r="B463" s="11">
        <v>0</v>
      </c>
      <c r="C463" s="24">
        <f>IFERROR(B463*(1+'Расчет пенсии'!$B$11)^((12*'Расчет пенсии'!$B$7-'Будущие взносы ОПС'!A463)/12),0)</f>
        <v>0</v>
      </c>
    </row>
    <row r="464" spans="1:3" x14ac:dyDescent="0.25">
      <c r="A464" s="12" t="e">
        <f>IF(($A463+1)&lt;=(12*'Расчет пенсии'!$B$7),$A463+1,"")</f>
        <v>#VALUE!</v>
      </c>
      <c r="B464" s="11">
        <v>0</v>
      </c>
      <c r="C464" s="24">
        <f>IFERROR(B464*(1+'Расчет пенсии'!$B$11)^((12*'Расчет пенсии'!$B$7-'Будущие взносы ОПС'!A464)/12),0)</f>
        <v>0</v>
      </c>
    </row>
    <row r="465" spans="1:3" x14ac:dyDescent="0.25">
      <c r="A465" s="12" t="e">
        <f>IF(($A464+1)&lt;=(12*'Расчет пенсии'!$B$7),$A464+1,"")</f>
        <v>#VALUE!</v>
      </c>
      <c r="B465" s="11">
        <v>0</v>
      </c>
      <c r="C465" s="24">
        <f>IFERROR(B465*(1+'Расчет пенсии'!$B$11)^((12*'Расчет пенсии'!$B$7-'Будущие взносы ОПС'!A465)/12),0)</f>
        <v>0</v>
      </c>
    </row>
    <row r="466" spans="1:3" x14ac:dyDescent="0.25">
      <c r="A466" s="12" t="e">
        <f>IF(($A465+1)&lt;=(12*'Расчет пенсии'!$B$7),$A465+1,"")</f>
        <v>#VALUE!</v>
      </c>
      <c r="B466" s="11">
        <v>0</v>
      </c>
      <c r="C466" s="24">
        <f>IFERROR(B466*(1+'Расчет пенсии'!$B$11)^((12*'Расчет пенсии'!$B$7-'Будущие взносы ОПС'!A466)/12),0)</f>
        <v>0</v>
      </c>
    </row>
    <row r="467" spans="1:3" x14ac:dyDescent="0.25">
      <c r="A467" s="12" t="e">
        <f>IF(($A466+1)&lt;=(12*'Расчет пенсии'!$B$7),$A466+1,"")</f>
        <v>#VALUE!</v>
      </c>
      <c r="B467" s="11">
        <v>0</v>
      </c>
      <c r="C467" s="24">
        <f>IFERROR(B467*(1+'Расчет пенсии'!$B$11)^((12*'Расчет пенсии'!$B$7-'Будущие взносы ОПС'!A467)/12),0)</f>
        <v>0</v>
      </c>
    </row>
    <row r="468" spans="1:3" x14ac:dyDescent="0.25">
      <c r="A468" s="12" t="e">
        <f>IF(($A467+1)&lt;=(12*'Расчет пенсии'!$B$7),$A467+1,"")</f>
        <v>#VALUE!</v>
      </c>
      <c r="B468" s="11">
        <v>0</v>
      </c>
      <c r="C468" s="24">
        <f>IFERROR(B468*(1+'Расчет пенсии'!$B$11)^((12*'Расчет пенсии'!$B$7-'Будущие взносы ОПС'!A468)/12),0)</f>
        <v>0</v>
      </c>
    </row>
    <row r="469" spans="1:3" x14ac:dyDescent="0.25">
      <c r="A469" s="12" t="e">
        <f>IF(($A468+1)&lt;=(12*'Расчет пенсии'!$B$7),$A468+1,"")</f>
        <v>#VALUE!</v>
      </c>
      <c r="B469" s="11">
        <v>0</v>
      </c>
      <c r="C469" s="24">
        <f>IFERROR(B469*(1+'Расчет пенсии'!$B$11)^((12*'Расчет пенсии'!$B$7-'Будущие взносы ОПС'!A469)/12),0)</f>
        <v>0</v>
      </c>
    </row>
    <row r="470" spans="1:3" x14ac:dyDescent="0.25">
      <c r="A470" s="12" t="e">
        <f>IF(($A469+1)&lt;=(12*'Расчет пенсии'!$B$7),$A469+1,"")</f>
        <v>#VALUE!</v>
      </c>
      <c r="B470" s="11">
        <v>0</v>
      </c>
      <c r="C470" s="24">
        <f>IFERROR(B470*(1+'Расчет пенсии'!$B$11)^((12*'Расчет пенсии'!$B$7-'Будущие взносы ОПС'!A470)/12),0)</f>
        <v>0</v>
      </c>
    </row>
    <row r="471" spans="1:3" x14ac:dyDescent="0.25">
      <c r="A471" s="12" t="e">
        <f>IF(($A470+1)&lt;=(12*'Расчет пенсии'!$B$7),$A470+1,"")</f>
        <v>#VALUE!</v>
      </c>
      <c r="B471" s="11">
        <v>0</v>
      </c>
      <c r="C471" s="24">
        <f>IFERROR(B471*(1+'Расчет пенсии'!$B$11)^((12*'Расчет пенсии'!$B$7-'Будущие взносы ОПС'!A471)/12),0)</f>
        <v>0</v>
      </c>
    </row>
    <row r="472" spans="1:3" x14ac:dyDescent="0.25">
      <c r="A472" s="12" t="e">
        <f>IF(($A471+1)&lt;=(12*'Расчет пенсии'!$B$7),$A471+1,"")</f>
        <v>#VALUE!</v>
      </c>
      <c r="B472" s="11">
        <v>0</v>
      </c>
      <c r="C472" s="24">
        <f>IFERROR(B472*(1+'Расчет пенсии'!$B$11)^((12*'Расчет пенсии'!$B$7-'Будущие взносы ОПС'!A472)/12),0)</f>
        <v>0</v>
      </c>
    </row>
    <row r="473" spans="1:3" x14ac:dyDescent="0.25">
      <c r="A473" s="12" t="e">
        <f>IF(($A472+1)&lt;=(12*'Расчет пенсии'!$B$7),$A472+1,"")</f>
        <v>#VALUE!</v>
      </c>
      <c r="B473" s="11">
        <v>0</v>
      </c>
      <c r="C473" s="24">
        <f>IFERROR(B473*(1+'Расчет пенсии'!$B$11)^((12*'Расчет пенсии'!$B$7-'Будущие взносы ОПС'!A473)/12),0)</f>
        <v>0</v>
      </c>
    </row>
    <row r="474" spans="1:3" x14ac:dyDescent="0.25">
      <c r="A474" s="12" t="e">
        <f>IF(($A473+1)&lt;=(12*'Расчет пенсии'!$B$7),$A473+1,"")</f>
        <v>#VALUE!</v>
      </c>
      <c r="B474" s="11">
        <v>0</v>
      </c>
      <c r="C474" s="24">
        <f>IFERROR(B474*(1+'Расчет пенсии'!$B$11)^((12*'Расчет пенсии'!$B$7-'Будущие взносы ОПС'!A474)/12),0)</f>
        <v>0</v>
      </c>
    </row>
    <row r="475" spans="1:3" x14ac:dyDescent="0.25">
      <c r="A475" s="12" t="e">
        <f>IF(($A474+1)&lt;=(12*'Расчет пенсии'!$B$7),$A474+1,"")</f>
        <v>#VALUE!</v>
      </c>
      <c r="B475" s="11">
        <v>0</v>
      </c>
      <c r="C475" s="24">
        <f>IFERROR(B475*(1+'Расчет пенсии'!$B$11)^((12*'Расчет пенсии'!$B$7-'Будущие взносы ОПС'!A475)/12),0)</f>
        <v>0</v>
      </c>
    </row>
    <row r="476" spans="1:3" x14ac:dyDescent="0.25">
      <c r="A476" s="12" t="e">
        <f>IF(($A475+1)&lt;=(12*'Расчет пенсии'!$B$7),$A475+1,"")</f>
        <v>#VALUE!</v>
      </c>
      <c r="B476" s="11">
        <v>0</v>
      </c>
      <c r="C476" s="24">
        <f>IFERROR(B476*(1+'Расчет пенсии'!$B$11)^((12*'Расчет пенсии'!$B$7-'Будущие взносы ОПС'!A476)/12),0)</f>
        <v>0</v>
      </c>
    </row>
    <row r="477" spans="1:3" x14ac:dyDescent="0.25">
      <c r="A477" s="12" t="e">
        <f>IF(($A476+1)&lt;=(12*'Расчет пенсии'!$B$7),$A476+1,"")</f>
        <v>#VALUE!</v>
      </c>
      <c r="B477" s="11">
        <v>0</v>
      </c>
      <c r="C477" s="24">
        <f>IFERROR(B477*(1+'Расчет пенсии'!$B$11)^((12*'Расчет пенсии'!$B$7-'Будущие взносы ОПС'!A477)/12),0)</f>
        <v>0</v>
      </c>
    </row>
    <row r="478" spans="1:3" x14ac:dyDescent="0.25">
      <c r="A478" s="12" t="e">
        <f>IF(($A477+1)&lt;=(12*'Расчет пенсии'!$B$7),$A477+1,"")</f>
        <v>#VALUE!</v>
      </c>
      <c r="B478" s="11">
        <v>0</v>
      </c>
      <c r="C478" s="24">
        <f>IFERROR(B478*(1+'Расчет пенсии'!$B$11)^((12*'Расчет пенсии'!$B$7-'Будущие взносы ОПС'!A478)/12),0)</f>
        <v>0</v>
      </c>
    </row>
    <row r="479" spans="1:3" x14ac:dyDescent="0.25">
      <c r="A479" s="12" t="e">
        <f>IF(($A478+1)&lt;=(12*'Расчет пенсии'!$B$7),$A478+1,"")</f>
        <v>#VALUE!</v>
      </c>
      <c r="B479" s="11">
        <v>0</v>
      </c>
      <c r="C479" s="24">
        <f>IFERROR(B479*(1+'Расчет пенсии'!$B$11)^((12*'Расчет пенсии'!$B$7-'Будущие взносы ОПС'!A479)/12),0)</f>
        <v>0</v>
      </c>
    </row>
    <row r="480" spans="1:3" x14ac:dyDescent="0.25">
      <c r="A480" s="12" t="e">
        <f>IF(($A479+1)&lt;=(12*'Расчет пенсии'!$B$7),$A479+1,"")</f>
        <v>#VALUE!</v>
      </c>
      <c r="B480" s="11">
        <v>0</v>
      </c>
      <c r="C480" s="24">
        <f>IFERROR(B480*(1+'Расчет пенсии'!$B$11)^((12*'Расчет пенсии'!$B$7-'Будущие взносы ОПС'!A480)/12),0)</f>
        <v>0</v>
      </c>
    </row>
    <row r="481" spans="1:3" x14ac:dyDescent="0.25">
      <c r="A481" s="12" t="e">
        <f>IF(($A480+1)&lt;=(12*'Расчет пенсии'!$B$7),$A480+1,"")</f>
        <v>#VALUE!</v>
      </c>
      <c r="B481" s="11">
        <v>0</v>
      </c>
      <c r="C481" s="24">
        <f>IFERROR(B481*(1+'Расчет пенсии'!$B$11)^((12*'Расчет пенсии'!$B$7-'Будущие взносы ОПС'!A481)/12),0)</f>
        <v>0</v>
      </c>
    </row>
    <row r="482" spans="1:3" x14ac:dyDescent="0.25">
      <c r="A482" s="12" t="e">
        <f>IF(($A481+1)&lt;=(12*'Расчет пенсии'!$B$7),$A481+1,"")</f>
        <v>#VALUE!</v>
      </c>
      <c r="B482" s="11">
        <v>0</v>
      </c>
      <c r="C482" s="24">
        <f>IFERROR(B482*(1+'Расчет пенсии'!$B$11)^((12*'Расчет пенсии'!$B$7-'Будущие взносы ОПС'!A482)/12),0)</f>
        <v>0</v>
      </c>
    </row>
    <row r="483" spans="1:3" x14ac:dyDescent="0.25">
      <c r="A483" s="12" t="e">
        <f>IF(($A482+1)&lt;=(12*'Расчет пенсии'!$B$7),$A482+1,"")</f>
        <v>#VALUE!</v>
      </c>
      <c r="B483" s="11">
        <v>0</v>
      </c>
      <c r="C483" s="24">
        <f>IFERROR(B483*(1+'Расчет пенсии'!$B$11)^((12*'Расчет пенсии'!$B$7-'Будущие взносы ОПС'!A483)/12),0)</f>
        <v>0</v>
      </c>
    </row>
    <row r="484" spans="1:3" x14ac:dyDescent="0.25">
      <c r="A484" s="12" t="e">
        <f>IF(($A483+1)&lt;=(12*'Расчет пенсии'!$B$7),$A483+1,"")</f>
        <v>#VALUE!</v>
      </c>
      <c r="B484" s="11">
        <v>0</v>
      </c>
      <c r="C484" s="24">
        <f>IFERROR(B484*(1+'Расчет пенсии'!$B$11)^((12*'Расчет пенсии'!$B$7-'Будущие взносы ОПС'!A484)/12),0)</f>
        <v>0</v>
      </c>
    </row>
    <row r="485" spans="1:3" x14ac:dyDescent="0.25">
      <c r="A485" s="12" t="e">
        <f>IF(($A484+1)&lt;=(12*'Расчет пенсии'!$B$7),$A484+1,"")</f>
        <v>#VALUE!</v>
      </c>
      <c r="B485" s="11">
        <v>0</v>
      </c>
      <c r="C485" s="24">
        <f>IFERROR(B485*(1+'Расчет пенсии'!$B$11)^((12*'Расчет пенсии'!$B$7-'Будущие взносы ОПС'!A485)/12),0)</f>
        <v>0</v>
      </c>
    </row>
    <row r="486" spans="1:3" x14ac:dyDescent="0.25">
      <c r="A486" s="12" t="e">
        <f>IF(($A485+1)&lt;=(12*'Расчет пенсии'!$B$7),$A485+1,"")</f>
        <v>#VALUE!</v>
      </c>
      <c r="B486" s="11">
        <v>0</v>
      </c>
      <c r="C486" s="24">
        <f>IFERROR(B486*(1+'Расчет пенсии'!$B$11)^((12*'Расчет пенсии'!$B$7-'Будущие взносы ОПС'!A486)/12),0)</f>
        <v>0</v>
      </c>
    </row>
    <row r="487" spans="1:3" x14ac:dyDescent="0.25">
      <c r="A487" s="12" t="e">
        <f>IF(($A486+1)&lt;=(12*'Расчет пенсии'!$B$7),$A486+1,"")</f>
        <v>#VALUE!</v>
      </c>
      <c r="B487" s="11">
        <v>0</v>
      </c>
      <c r="C487" s="24">
        <f>IFERROR(B487*(1+'Расчет пенсии'!$B$11)^((12*'Расчет пенсии'!$B$7-'Будущие взносы ОПС'!A487)/12),0)</f>
        <v>0</v>
      </c>
    </row>
    <row r="488" spans="1:3" x14ac:dyDescent="0.25">
      <c r="A488" s="12" t="e">
        <f>IF(($A487+1)&lt;=(12*'Расчет пенсии'!$B$7),$A487+1,"")</f>
        <v>#VALUE!</v>
      </c>
      <c r="B488" s="11">
        <v>0</v>
      </c>
      <c r="C488" s="24">
        <f>IFERROR(B488*(1+'Расчет пенсии'!$B$11)^((12*'Расчет пенсии'!$B$7-'Будущие взносы ОПС'!A488)/12),0)</f>
        <v>0</v>
      </c>
    </row>
    <row r="489" spans="1:3" x14ac:dyDescent="0.25">
      <c r="A489" s="12" t="e">
        <f>IF(($A488+1)&lt;=(12*'Расчет пенсии'!$B$7),$A488+1,"")</f>
        <v>#VALUE!</v>
      </c>
      <c r="B489" s="11">
        <v>0</v>
      </c>
      <c r="C489" s="24">
        <f>IFERROR(B489*(1+'Расчет пенсии'!$B$11)^((12*'Расчет пенсии'!$B$7-'Будущие взносы ОПС'!A489)/12),0)</f>
        <v>0</v>
      </c>
    </row>
    <row r="490" spans="1:3" x14ac:dyDescent="0.25">
      <c r="A490" s="12" t="e">
        <f>IF(($A489+1)&lt;=(12*'Расчет пенсии'!$B$7),$A489+1,"")</f>
        <v>#VALUE!</v>
      </c>
      <c r="B490" s="11">
        <v>0</v>
      </c>
      <c r="C490" s="24">
        <f>IFERROR(B490*(1+'Расчет пенсии'!$B$11)^((12*'Расчет пенсии'!$B$7-'Будущие взносы ОПС'!A490)/12),0)</f>
        <v>0</v>
      </c>
    </row>
    <row r="491" spans="1:3" x14ac:dyDescent="0.25">
      <c r="A491" s="12" t="e">
        <f>IF(($A490+1)&lt;=(12*'Расчет пенсии'!$B$7),$A490+1,"")</f>
        <v>#VALUE!</v>
      </c>
      <c r="B491" s="11">
        <v>0</v>
      </c>
      <c r="C491" s="24">
        <f>IFERROR(B491*(1+'Расчет пенсии'!$B$11)^((12*'Расчет пенсии'!$B$7-'Будущие взносы ОПС'!A491)/12),0)</f>
        <v>0</v>
      </c>
    </row>
    <row r="492" spans="1:3" x14ac:dyDescent="0.25">
      <c r="A492" s="12" t="e">
        <f>IF(($A491+1)&lt;=(12*'Расчет пенсии'!$B$7),$A491+1,"")</f>
        <v>#VALUE!</v>
      </c>
      <c r="B492" s="11">
        <v>0</v>
      </c>
      <c r="C492" s="24">
        <f>IFERROR(B492*(1+'Расчет пенсии'!$B$11)^((12*'Расчет пенсии'!$B$7-'Будущие взносы ОПС'!A492)/12),0)</f>
        <v>0</v>
      </c>
    </row>
    <row r="493" spans="1:3" x14ac:dyDescent="0.25">
      <c r="A493" s="12" t="e">
        <f>IF(($A492+1)&lt;=(12*'Расчет пенсии'!$B$7),$A492+1,"")</f>
        <v>#VALUE!</v>
      </c>
      <c r="B493" s="11">
        <v>0</v>
      </c>
      <c r="C493" s="24">
        <f>IFERROR(B493*(1+'Расчет пенсии'!$B$11)^((12*'Расчет пенсии'!$B$7-'Будущие взносы ОПС'!A493)/12),0)</f>
        <v>0</v>
      </c>
    </row>
    <row r="494" spans="1:3" x14ac:dyDescent="0.25">
      <c r="A494" s="12" t="e">
        <f>IF(($A493+1)&lt;=(12*'Расчет пенсии'!$B$7),$A493+1,"")</f>
        <v>#VALUE!</v>
      </c>
      <c r="B494" s="11">
        <v>0</v>
      </c>
      <c r="C494" s="24">
        <f>IFERROR(B494*(1+'Расчет пенсии'!$B$11)^((12*'Расчет пенсии'!$B$7-'Будущие взносы ОПС'!A494)/12),0)</f>
        <v>0</v>
      </c>
    </row>
    <row r="495" spans="1:3" x14ac:dyDescent="0.25">
      <c r="A495" s="12" t="e">
        <f>IF(($A494+1)&lt;=(12*'Расчет пенсии'!$B$7),$A494+1,"")</f>
        <v>#VALUE!</v>
      </c>
      <c r="B495" s="11">
        <v>0</v>
      </c>
      <c r="C495" s="24">
        <f>IFERROR(B495*(1+'Расчет пенсии'!$B$11)^((12*'Расчет пенсии'!$B$7-'Будущие взносы ОПС'!A495)/12),0)</f>
        <v>0</v>
      </c>
    </row>
    <row r="496" spans="1:3" x14ac:dyDescent="0.25">
      <c r="A496" s="12" t="e">
        <f>IF(($A495+1)&lt;=(12*'Расчет пенсии'!$B$7),$A495+1,"")</f>
        <v>#VALUE!</v>
      </c>
      <c r="B496" s="11">
        <v>0</v>
      </c>
      <c r="C496" s="24">
        <f>IFERROR(B496*(1+'Расчет пенсии'!$B$11)^((12*'Расчет пенсии'!$B$7-'Будущие взносы ОПС'!A496)/12),0)</f>
        <v>0</v>
      </c>
    </row>
    <row r="497" spans="1:3" x14ac:dyDescent="0.25">
      <c r="A497" s="12" t="e">
        <f>IF(($A496+1)&lt;=(12*'Расчет пенсии'!$B$7),$A496+1,"")</f>
        <v>#VALUE!</v>
      </c>
      <c r="B497" s="11">
        <v>0</v>
      </c>
      <c r="C497" s="24">
        <f>IFERROR(B497*(1+'Расчет пенсии'!$B$11)^((12*'Расчет пенсии'!$B$7-'Будущие взносы ОПС'!A497)/12),0)</f>
        <v>0</v>
      </c>
    </row>
    <row r="498" spans="1:3" x14ac:dyDescent="0.25">
      <c r="A498" s="12" t="e">
        <f>IF(($A497+1)&lt;=(12*'Расчет пенсии'!$B$7),$A497+1,"")</f>
        <v>#VALUE!</v>
      </c>
      <c r="B498" s="11">
        <v>0</v>
      </c>
      <c r="C498" s="24">
        <f>IFERROR(B498*(1+'Расчет пенсии'!$B$11)^((12*'Расчет пенсии'!$B$7-'Будущие взносы ОПС'!A498)/12),0)</f>
        <v>0</v>
      </c>
    </row>
    <row r="499" spans="1:3" x14ac:dyDescent="0.25">
      <c r="A499" s="12" t="e">
        <f>IF(($A498+1)&lt;=(12*'Расчет пенсии'!$B$7),$A498+1,"")</f>
        <v>#VALUE!</v>
      </c>
      <c r="B499" s="11">
        <v>0</v>
      </c>
      <c r="C499" s="24">
        <f>IFERROR(B499*(1+'Расчет пенсии'!$B$11)^((12*'Расчет пенсии'!$B$7-'Будущие взносы ОПС'!A499)/12),0)</f>
        <v>0</v>
      </c>
    </row>
    <row r="500" spans="1:3" x14ac:dyDescent="0.25">
      <c r="A500" s="12" t="e">
        <f>IF(($A499+1)&lt;=(12*'Расчет пенсии'!$B$7),$A499+1,"")</f>
        <v>#VALUE!</v>
      </c>
      <c r="B500" s="11">
        <v>0</v>
      </c>
      <c r="C500" s="24">
        <f>IFERROR(B500*(1+'Расчет пенсии'!$B$11)^((12*'Расчет пенсии'!$B$7-'Будущие взносы ОПС'!A500)/12),0)</f>
        <v>0</v>
      </c>
    </row>
    <row r="501" spans="1:3" x14ac:dyDescent="0.25">
      <c r="A501" s="12" t="e">
        <f>IF(($A500+1)&lt;=(12*'Расчет пенсии'!$B$7),$A500+1,"")</f>
        <v>#VALUE!</v>
      </c>
      <c r="B501" s="11">
        <v>0</v>
      </c>
      <c r="C501" s="24">
        <f>IFERROR(B501*(1+'Расчет пенсии'!$B$11)^((12*'Расчет пенсии'!$B$7-'Будущие взносы ОПС'!A501)/12),0)</f>
        <v>0</v>
      </c>
    </row>
    <row r="502" spans="1:3" x14ac:dyDescent="0.25">
      <c r="A502" s="12" t="e">
        <f>IF(($A501+1)&lt;=(12*'Расчет пенсии'!$B$7),$A501+1,"")</f>
        <v>#VALUE!</v>
      </c>
      <c r="B502" s="11">
        <v>0</v>
      </c>
      <c r="C502" s="24">
        <f>IFERROR(B502*(1+'Расчет пенсии'!$B$11)^((12*'Расчет пенсии'!$B$7-'Будущие взносы ОПС'!A502)/12),0)</f>
        <v>0</v>
      </c>
    </row>
    <row r="503" spans="1:3" x14ac:dyDescent="0.25">
      <c r="A503" s="12" t="e">
        <f>IF(($A502+1)&lt;=(12*'Расчет пенсии'!$B$7),$A502+1,"")</f>
        <v>#VALUE!</v>
      </c>
      <c r="B503" s="11">
        <v>0</v>
      </c>
      <c r="C503" s="24">
        <f>IFERROR(B503*(1+'Расчет пенсии'!$B$11)^((12*'Расчет пенсии'!$B$7-'Будущие взносы ОПС'!A503)/12),0)</f>
        <v>0</v>
      </c>
    </row>
    <row r="504" spans="1:3" x14ac:dyDescent="0.25">
      <c r="A504" s="12" t="e">
        <f>IF(($A503+1)&lt;=(12*'Расчет пенсии'!$B$7),$A503+1,"")</f>
        <v>#VALUE!</v>
      </c>
      <c r="B504" s="11">
        <v>0</v>
      </c>
      <c r="C504" s="24">
        <f>IFERROR(B504*(1+'Расчет пенсии'!$B$11)^((12*'Расчет пенсии'!$B$7-'Будущие взносы ОПС'!A504)/12),0)</f>
        <v>0</v>
      </c>
    </row>
    <row r="505" spans="1:3" x14ac:dyDescent="0.25">
      <c r="A505" s="12" t="e">
        <f>IF(($A504+1)&lt;=(12*'Расчет пенсии'!$B$7),$A504+1,"")</f>
        <v>#VALUE!</v>
      </c>
      <c r="B505" s="11">
        <v>0</v>
      </c>
      <c r="C505" s="24">
        <f>IFERROR(B505*(1+'Расчет пенсии'!$B$11)^((12*'Расчет пенсии'!$B$7-'Будущие взносы ОПС'!A505)/12),0)</f>
        <v>0</v>
      </c>
    </row>
    <row r="506" spans="1:3" x14ac:dyDescent="0.25">
      <c r="A506" s="12" t="e">
        <f>IF(($A505+1)&lt;=(12*'Расчет пенсии'!$B$7),$A505+1,"")</f>
        <v>#VALUE!</v>
      </c>
      <c r="B506" s="11">
        <v>0</v>
      </c>
      <c r="C506" s="24">
        <f>IFERROR(B506*(1+'Расчет пенсии'!$B$11)^((12*'Расчет пенсии'!$B$7-'Будущие взносы ОПС'!A506)/12),0)</f>
        <v>0</v>
      </c>
    </row>
    <row r="507" spans="1:3" x14ac:dyDescent="0.25">
      <c r="A507" s="12" t="e">
        <f>IF(($A506+1)&lt;=(12*'Расчет пенсии'!$B$7),$A506+1,"")</f>
        <v>#VALUE!</v>
      </c>
      <c r="B507" s="11">
        <v>0</v>
      </c>
      <c r="C507" s="24">
        <f>IFERROR(B507*(1+'Расчет пенсии'!$B$11)^((12*'Расчет пенсии'!$B$7-'Будущие взносы ОПС'!A507)/12),0)</f>
        <v>0</v>
      </c>
    </row>
    <row r="508" spans="1:3" x14ac:dyDescent="0.25">
      <c r="A508" s="12" t="e">
        <f>IF(($A507+1)&lt;=(12*'Расчет пенсии'!$B$7),$A507+1,"")</f>
        <v>#VALUE!</v>
      </c>
      <c r="B508" s="11">
        <v>0</v>
      </c>
      <c r="C508" s="24">
        <f>IFERROR(B508*(1+'Расчет пенсии'!$B$11)^((12*'Расчет пенсии'!$B$7-'Будущие взносы ОПС'!A508)/12),0)</f>
        <v>0</v>
      </c>
    </row>
    <row r="509" spans="1:3" x14ac:dyDescent="0.25">
      <c r="A509" s="12" t="e">
        <f>IF(($A508+1)&lt;=(12*'Расчет пенсии'!$B$7),$A508+1,"")</f>
        <v>#VALUE!</v>
      </c>
      <c r="B509" s="11">
        <v>0</v>
      </c>
      <c r="C509" s="24">
        <f>IFERROR(B509*(1+'Расчет пенсии'!$B$11)^((12*'Расчет пенсии'!$B$7-'Будущие взносы ОПС'!A509)/12),0)</f>
        <v>0</v>
      </c>
    </row>
    <row r="510" spans="1:3" x14ac:dyDescent="0.25">
      <c r="A510" s="12" t="e">
        <f>IF(($A509+1)&lt;=(12*'Расчет пенсии'!$B$7),$A509+1,"")</f>
        <v>#VALUE!</v>
      </c>
      <c r="B510" s="11">
        <v>0</v>
      </c>
      <c r="C510" s="24">
        <f>IFERROR(B510*(1+'Расчет пенсии'!$B$11)^((12*'Расчет пенсии'!$B$7-'Будущие взносы ОПС'!A510)/12),0)</f>
        <v>0</v>
      </c>
    </row>
    <row r="511" spans="1:3" x14ac:dyDescent="0.25">
      <c r="A511" s="12" t="e">
        <f>IF(($A510+1)&lt;=(12*'Расчет пенсии'!$B$7),$A510+1,"")</f>
        <v>#VALUE!</v>
      </c>
      <c r="B511" s="11">
        <v>0</v>
      </c>
      <c r="C511" s="24">
        <f>IFERROR(B511*(1+'Расчет пенсии'!$B$11)^((12*'Расчет пенсии'!$B$7-'Будущие взносы ОПС'!A511)/12),0)</f>
        <v>0</v>
      </c>
    </row>
    <row r="512" spans="1:3" x14ac:dyDescent="0.25">
      <c r="A512" s="12" t="e">
        <f>IF(($A511+1)&lt;=(12*'Расчет пенсии'!$B$7),$A511+1,"")</f>
        <v>#VALUE!</v>
      </c>
      <c r="B512" s="11">
        <v>0</v>
      </c>
      <c r="C512" s="24">
        <f>IFERROR(B512*(1+'Расчет пенсии'!$B$11)^((12*'Расчет пенсии'!$B$7-'Будущие взносы ОПС'!A512)/12),0)</f>
        <v>0</v>
      </c>
    </row>
    <row r="513" spans="1:3" x14ac:dyDescent="0.25">
      <c r="A513" s="12" t="e">
        <f>IF(($A512+1)&lt;=(12*'Расчет пенсии'!$B$7),$A512+1,"")</f>
        <v>#VALUE!</v>
      </c>
      <c r="B513" s="11">
        <v>0</v>
      </c>
      <c r="C513" s="24">
        <f>IFERROR(B513*(1+'Расчет пенсии'!$B$11)^((12*'Расчет пенсии'!$B$7-'Будущие взносы ОПС'!A513)/12),0)</f>
        <v>0</v>
      </c>
    </row>
    <row r="514" spans="1:3" x14ac:dyDescent="0.25">
      <c r="A514" s="12" t="e">
        <f>IF(($A513+1)&lt;=(12*'Расчет пенсии'!$B$7),$A513+1,"")</f>
        <v>#VALUE!</v>
      </c>
      <c r="B514" s="11">
        <v>0</v>
      </c>
      <c r="C514" s="24">
        <f>IFERROR(B514*(1+'Расчет пенсии'!$B$11)^((12*'Расчет пенсии'!$B$7-'Будущие взносы ОПС'!A514)/12),0)</f>
        <v>0</v>
      </c>
    </row>
    <row r="515" spans="1:3" x14ac:dyDescent="0.25">
      <c r="A515" s="12" t="e">
        <f>IF(($A514+1)&lt;=(12*'Расчет пенсии'!$B$7),$A514+1,"")</f>
        <v>#VALUE!</v>
      </c>
      <c r="B515" s="11">
        <v>0</v>
      </c>
      <c r="C515" s="24">
        <f>IFERROR(B515*(1+'Расчет пенсии'!$B$11)^((12*'Расчет пенсии'!$B$7-'Будущие взносы ОПС'!A515)/12),0)</f>
        <v>0</v>
      </c>
    </row>
    <row r="516" spans="1:3" x14ac:dyDescent="0.25">
      <c r="A516" s="12" t="e">
        <f>IF(($A515+1)&lt;=(12*'Расчет пенсии'!$B$7),$A515+1,"")</f>
        <v>#VALUE!</v>
      </c>
      <c r="B516" s="11">
        <v>0</v>
      </c>
      <c r="C516" s="24">
        <f>IFERROR(B516*(1+'Расчет пенсии'!$B$11)^((12*'Расчет пенсии'!$B$7-'Будущие взносы ОПС'!A516)/12),0)</f>
        <v>0</v>
      </c>
    </row>
    <row r="517" spans="1:3" x14ac:dyDescent="0.25">
      <c r="A517" s="12" t="e">
        <f>IF(($A516+1)&lt;=(12*'Расчет пенсии'!$B$7),$A516+1,"")</f>
        <v>#VALUE!</v>
      </c>
      <c r="B517" s="11">
        <v>0</v>
      </c>
      <c r="C517" s="24">
        <f>IFERROR(B517*(1+'Расчет пенсии'!$B$11)^((12*'Расчет пенсии'!$B$7-'Будущие взносы ОПС'!A517)/12),0)</f>
        <v>0</v>
      </c>
    </row>
    <row r="518" spans="1:3" x14ac:dyDescent="0.25">
      <c r="A518" s="12" t="e">
        <f>IF(($A517+1)&lt;=(12*'Расчет пенсии'!$B$7),$A517+1,"")</f>
        <v>#VALUE!</v>
      </c>
      <c r="B518" s="11">
        <v>0</v>
      </c>
      <c r="C518" s="24">
        <f>IFERROR(B518*(1+'Расчет пенсии'!$B$11)^((12*'Расчет пенсии'!$B$7-'Будущие взносы ОПС'!A518)/12),0)</f>
        <v>0</v>
      </c>
    </row>
    <row r="519" spans="1:3" x14ac:dyDescent="0.25">
      <c r="A519" s="12" t="e">
        <f>IF(($A518+1)&lt;=(12*'Расчет пенсии'!$B$7),$A518+1,"")</f>
        <v>#VALUE!</v>
      </c>
      <c r="B519" s="11">
        <v>0</v>
      </c>
      <c r="C519" s="24">
        <f>IFERROR(B519*(1+'Расчет пенсии'!$B$11)^((12*'Расчет пенсии'!$B$7-'Будущие взносы ОПС'!A519)/12),0)</f>
        <v>0</v>
      </c>
    </row>
    <row r="520" spans="1:3" x14ac:dyDescent="0.25">
      <c r="A520" s="12" t="e">
        <f>IF(($A519+1)&lt;=(12*'Расчет пенсии'!$B$7),$A519+1,"")</f>
        <v>#VALUE!</v>
      </c>
      <c r="B520" s="11">
        <v>0</v>
      </c>
      <c r="C520" s="24">
        <f>IFERROR(B520*(1+'Расчет пенсии'!$B$11)^((12*'Расчет пенсии'!$B$7-'Будущие взносы ОПС'!A520)/12),0)</f>
        <v>0</v>
      </c>
    </row>
    <row r="521" spans="1:3" x14ac:dyDescent="0.25">
      <c r="A521" s="12" t="e">
        <f>IF(($A520+1)&lt;=(12*'Расчет пенсии'!$B$7),$A520+1,"")</f>
        <v>#VALUE!</v>
      </c>
      <c r="B521" s="11">
        <v>0</v>
      </c>
      <c r="C521" s="24">
        <f>IFERROR(B521*(1+'Расчет пенсии'!$B$11)^((12*'Расчет пенсии'!$B$7-'Будущие взносы ОПС'!A521)/12),0)</f>
        <v>0</v>
      </c>
    </row>
    <row r="522" spans="1:3" x14ac:dyDescent="0.25">
      <c r="A522" s="12" t="e">
        <f>IF(($A521+1)&lt;=(12*'Расчет пенсии'!$B$7),$A521+1,"")</f>
        <v>#VALUE!</v>
      </c>
      <c r="B522" s="11">
        <v>0</v>
      </c>
      <c r="C522" s="24">
        <f>IFERROR(B522*(1+'Расчет пенсии'!$B$11)^((12*'Расчет пенсии'!$B$7-'Будущие взносы ОПС'!A522)/12),0)</f>
        <v>0</v>
      </c>
    </row>
    <row r="523" spans="1:3" x14ac:dyDescent="0.25">
      <c r="A523" s="12" t="e">
        <f>IF(($A522+1)&lt;=(12*'Расчет пенсии'!$B$7),$A522+1,"")</f>
        <v>#VALUE!</v>
      </c>
      <c r="B523" s="11">
        <v>0</v>
      </c>
      <c r="C523" s="24">
        <f>IFERROR(B523*(1+'Расчет пенсии'!$B$11)^((12*'Расчет пенсии'!$B$7-'Будущие взносы ОПС'!A523)/12),0)</f>
        <v>0</v>
      </c>
    </row>
    <row r="524" spans="1:3" x14ac:dyDescent="0.25">
      <c r="A524" s="12" t="e">
        <f>IF(($A523+1)&lt;=(12*'Расчет пенсии'!$B$7),$A523+1,"")</f>
        <v>#VALUE!</v>
      </c>
      <c r="B524" s="11">
        <v>0</v>
      </c>
      <c r="C524" s="24">
        <f>IFERROR(B524*(1+'Расчет пенсии'!$B$11)^((12*'Расчет пенсии'!$B$7-'Будущие взносы ОПС'!A524)/12),0)</f>
        <v>0</v>
      </c>
    </row>
    <row r="525" spans="1:3" x14ac:dyDescent="0.25">
      <c r="A525" s="12" t="e">
        <f>IF(($A524+1)&lt;=(12*'Расчет пенсии'!$B$7),$A524+1,"")</f>
        <v>#VALUE!</v>
      </c>
      <c r="B525" s="11">
        <v>0</v>
      </c>
      <c r="C525" s="24">
        <f>IFERROR(B525*(1+'Расчет пенсии'!$B$11)^((12*'Расчет пенсии'!$B$7-'Будущие взносы ОПС'!A525)/12),0)</f>
        <v>0</v>
      </c>
    </row>
    <row r="526" spans="1:3" x14ac:dyDescent="0.25">
      <c r="A526" s="12" t="e">
        <f>IF(($A525+1)&lt;=(12*'Расчет пенсии'!$B$7),$A525+1,"")</f>
        <v>#VALUE!</v>
      </c>
      <c r="B526" s="11">
        <v>0</v>
      </c>
      <c r="C526" s="24">
        <f>IFERROR(B526*(1+'Расчет пенсии'!$B$11)^((12*'Расчет пенсии'!$B$7-'Будущие взносы ОПС'!A526)/12),0)</f>
        <v>0</v>
      </c>
    </row>
    <row r="527" spans="1:3" x14ac:dyDescent="0.25">
      <c r="A527" s="12" t="e">
        <f>IF(($A526+1)&lt;=(12*'Расчет пенсии'!$B$7),$A526+1,"")</f>
        <v>#VALUE!</v>
      </c>
      <c r="B527" s="11">
        <v>0</v>
      </c>
      <c r="C527" s="24">
        <f>IFERROR(B527*(1+'Расчет пенсии'!$B$11)^((12*'Расчет пенсии'!$B$7-'Будущие взносы ОПС'!A527)/12),0)</f>
        <v>0</v>
      </c>
    </row>
    <row r="528" spans="1:3" x14ac:dyDescent="0.25">
      <c r="A528" s="12" t="e">
        <f>IF(($A527+1)&lt;=(12*'Расчет пенсии'!$B$7),$A527+1,"")</f>
        <v>#VALUE!</v>
      </c>
      <c r="B528" s="11">
        <v>0</v>
      </c>
      <c r="C528" s="24">
        <f>IFERROR(B528*(1+'Расчет пенсии'!$B$11)^((12*'Расчет пенсии'!$B$7-'Будущие взносы ОПС'!A528)/12),0)</f>
        <v>0</v>
      </c>
    </row>
    <row r="529" spans="1:3" x14ac:dyDescent="0.25">
      <c r="A529" s="12" t="e">
        <f>IF(($A528+1)&lt;=(12*'Расчет пенсии'!$B$7),$A528+1,"")</f>
        <v>#VALUE!</v>
      </c>
      <c r="B529" s="11">
        <v>0</v>
      </c>
      <c r="C529" s="24">
        <f>IFERROR(B529*(1+'Расчет пенсии'!$B$11)^((12*'Расчет пенсии'!$B$7-'Будущие взносы ОПС'!A529)/12),0)</f>
        <v>0</v>
      </c>
    </row>
    <row r="530" spans="1:3" x14ac:dyDescent="0.25">
      <c r="A530" s="12" t="e">
        <f>IF(($A529+1)&lt;=(12*'Расчет пенсии'!$B$7),$A529+1,"")</f>
        <v>#VALUE!</v>
      </c>
      <c r="B530" s="11">
        <v>0</v>
      </c>
      <c r="C530" s="24">
        <f>IFERROR(B530*(1+'Расчет пенсии'!$B$11)^((12*'Расчет пенсии'!$B$7-'Будущие взносы ОПС'!A530)/12),0)</f>
        <v>0</v>
      </c>
    </row>
    <row r="531" spans="1:3" x14ac:dyDescent="0.25">
      <c r="A531" s="12" t="e">
        <f>IF(($A530+1)&lt;=(12*'Расчет пенсии'!$B$7),$A530+1,"")</f>
        <v>#VALUE!</v>
      </c>
      <c r="B531" s="11">
        <v>0</v>
      </c>
      <c r="C531" s="24">
        <f>IFERROR(B531*(1+'Расчет пенсии'!$B$11)^((12*'Расчет пенсии'!$B$7-'Будущие взносы ОПС'!A531)/12),0)</f>
        <v>0</v>
      </c>
    </row>
    <row r="532" spans="1:3" x14ac:dyDescent="0.25">
      <c r="A532" s="12" t="e">
        <f>IF(($A531+1)&lt;=(12*'Расчет пенсии'!$B$7),$A531+1,"")</f>
        <v>#VALUE!</v>
      </c>
      <c r="B532" s="11">
        <v>0</v>
      </c>
      <c r="C532" s="24">
        <f>IFERROR(B532*(1+'Расчет пенсии'!$B$11)^((12*'Расчет пенсии'!$B$7-'Будущие взносы ОПС'!A532)/12),0)</f>
        <v>0</v>
      </c>
    </row>
    <row r="533" spans="1:3" x14ac:dyDescent="0.25">
      <c r="A533" s="12" t="e">
        <f>IF(($A532+1)&lt;=(12*'Расчет пенсии'!$B$7),$A532+1,"")</f>
        <v>#VALUE!</v>
      </c>
      <c r="B533" s="11">
        <v>0</v>
      </c>
      <c r="C533" s="24">
        <f>IFERROR(B533*(1+'Расчет пенсии'!$B$11)^((12*'Расчет пенсии'!$B$7-'Будущие взносы ОПС'!A533)/12),0)</f>
        <v>0</v>
      </c>
    </row>
    <row r="534" spans="1:3" x14ac:dyDescent="0.25">
      <c r="A534" s="12" t="e">
        <f>IF(($A533+1)&lt;=(12*'Расчет пенсии'!$B$7),$A533+1,"")</f>
        <v>#VALUE!</v>
      </c>
      <c r="B534" s="11">
        <v>0</v>
      </c>
      <c r="C534" s="24">
        <f>IFERROR(B534*(1+'Расчет пенсии'!$B$11)^((12*'Расчет пенсии'!$B$7-'Будущие взносы ОПС'!A534)/12),0)</f>
        <v>0</v>
      </c>
    </row>
    <row r="535" spans="1:3" x14ac:dyDescent="0.25">
      <c r="A535" s="12" t="e">
        <f>IF(($A534+1)&lt;=(12*'Расчет пенсии'!$B$7),$A534+1,"")</f>
        <v>#VALUE!</v>
      </c>
      <c r="B535" s="11">
        <v>0</v>
      </c>
      <c r="C535" s="24">
        <f>IFERROR(B535*(1+'Расчет пенсии'!$B$11)^((12*'Расчет пенсии'!$B$7-'Будущие взносы ОПС'!A535)/12),0)</f>
        <v>0</v>
      </c>
    </row>
    <row r="536" spans="1:3" x14ac:dyDescent="0.25">
      <c r="A536" s="12" t="e">
        <f>IF(($A535+1)&lt;=(12*'Расчет пенсии'!$B$7),$A535+1,"")</f>
        <v>#VALUE!</v>
      </c>
      <c r="B536" s="11">
        <v>0</v>
      </c>
      <c r="C536" s="24">
        <f>IFERROR(B536*(1+'Расчет пенсии'!$B$11)^((12*'Расчет пенсии'!$B$7-'Будущие взносы ОПС'!A536)/12),0)</f>
        <v>0</v>
      </c>
    </row>
    <row r="537" spans="1:3" x14ac:dyDescent="0.25">
      <c r="A537" s="12" t="e">
        <f>IF(($A536+1)&lt;=(12*'Расчет пенсии'!$B$7),$A536+1,"")</f>
        <v>#VALUE!</v>
      </c>
      <c r="B537" s="11">
        <v>0</v>
      </c>
      <c r="C537" s="24">
        <f>IFERROR(B537*(1+'Расчет пенсии'!$B$11)^((12*'Расчет пенсии'!$B$7-'Будущие взносы ОПС'!A537)/12),0)</f>
        <v>0</v>
      </c>
    </row>
    <row r="538" spans="1:3" x14ac:dyDescent="0.25">
      <c r="A538" s="12" t="e">
        <f>IF(($A537+1)&lt;=(12*'Расчет пенсии'!$B$7),$A537+1,"")</f>
        <v>#VALUE!</v>
      </c>
      <c r="B538" s="11">
        <v>0</v>
      </c>
      <c r="C538" s="24">
        <f>IFERROR(B538*(1+'Расчет пенсии'!$B$11)^((12*'Расчет пенсии'!$B$7-'Будущие взносы ОПС'!A538)/12),0)</f>
        <v>0</v>
      </c>
    </row>
    <row r="539" spans="1:3" x14ac:dyDescent="0.25">
      <c r="A539" s="12" t="e">
        <f>IF(($A538+1)&lt;=(12*'Расчет пенсии'!$B$7),$A538+1,"")</f>
        <v>#VALUE!</v>
      </c>
      <c r="B539" s="11">
        <v>0</v>
      </c>
      <c r="C539" s="24">
        <f>IFERROR(B539*(1+'Расчет пенсии'!$B$11)^((12*'Расчет пенсии'!$B$7-'Будущие взносы ОПС'!A539)/12),0)</f>
        <v>0</v>
      </c>
    </row>
    <row r="540" spans="1:3" x14ac:dyDescent="0.25">
      <c r="A540" s="12" t="e">
        <f>IF(($A539+1)&lt;=(12*'Расчет пенсии'!$B$7),$A539+1,"")</f>
        <v>#VALUE!</v>
      </c>
      <c r="B540" s="11">
        <v>0</v>
      </c>
      <c r="C540" s="24">
        <f>IFERROR(B540*(1+'Расчет пенсии'!$B$11)^((12*'Расчет пенсии'!$B$7-'Будущие взносы ОПС'!A540)/12),0)</f>
        <v>0</v>
      </c>
    </row>
    <row r="541" spans="1:3" x14ac:dyDescent="0.25">
      <c r="A541" s="12" t="e">
        <f>IF(($A540+1)&lt;=(12*'Расчет пенсии'!$B$7),$A540+1,"")</f>
        <v>#VALUE!</v>
      </c>
      <c r="B541" s="11">
        <v>0</v>
      </c>
      <c r="C541" s="24">
        <f>IFERROR(B541*(1+'Расчет пенсии'!$B$11)^((12*'Расчет пенсии'!$B$7-'Будущие взносы ОПС'!A541)/12),0)</f>
        <v>0</v>
      </c>
    </row>
    <row r="542" spans="1:3" x14ac:dyDescent="0.25">
      <c r="A542" s="12" t="e">
        <f>IF(($A541+1)&lt;=(12*'Расчет пенсии'!$B$7),$A541+1,"")</f>
        <v>#VALUE!</v>
      </c>
      <c r="B542" s="11">
        <v>0</v>
      </c>
      <c r="C542" s="24">
        <f>IFERROR(B542*(1+'Расчет пенсии'!$B$11)^((12*'Расчет пенсии'!$B$7-'Будущие взносы ОПС'!A542)/12),0)</f>
        <v>0</v>
      </c>
    </row>
    <row r="543" spans="1:3" x14ac:dyDescent="0.25">
      <c r="A543" s="12" t="e">
        <f>IF(($A542+1)&lt;=(12*'Расчет пенсии'!$B$7),$A542+1,"")</f>
        <v>#VALUE!</v>
      </c>
      <c r="B543" s="11">
        <v>0</v>
      </c>
      <c r="C543" s="24">
        <f>IFERROR(B543*(1+'Расчет пенсии'!$B$11)^((12*'Расчет пенсии'!$B$7-'Будущие взносы ОПС'!A543)/12),0)</f>
        <v>0</v>
      </c>
    </row>
    <row r="544" spans="1:3" x14ac:dyDescent="0.25">
      <c r="A544" s="12" t="e">
        <f>IF(($A543+1)&lt;=(12*'Расчет пенсии'!$B$7),$A543+1,"")</f>
        <v>#VALUE!</v>
      </c>
      <c r="B544" s="11">
        <v>0</v>
      </c>
      <c r="C544" s="24">
        <f>IFERROR(B544*(1+'Расчет пенсии'!$B$11)^((12*'Расчет пенсии'!$B$7-'Будущие взносы ОПС'!A544)/12),0)</f>
        <v>0</v>
      </c>
    </row>
    <row r="545" spans="1:3" x14ac:dyDescent="0.25">
      <c r="A545" s="12" t="e">
        <f>IF(($A544+1)&lt;=(12*'Расчет пенсии'!$B$7),$A544+1,"")</f>
        <v>#VALUE!</v>
      </c>
      <c r="B545" s="11">
        <v>0</v>
      </c>
      <c r="C545" s="24">
        <f>IFERROR(B545*(1+'Расчет пенсии'!$B$11)^((12*'Расчет пенсии'!$B$7-'Будущие взносы ОПС'!A545)/12),0)</f>
        <v>0</v>
      </c>
    </row>
    <row r="546" spans="1:3" x14ac:dyDescent="0.25">
      <c r="A546" s="12" t="e">
        <f>IF(($A545+1)&lt;=(12*'Расчет пенсии'!$B$7),$A545+1,"")</f>
        <v>#VALUE!</v>
      </c>
      <c r="B546" s="11">
        <v>0</v>
      </c>
      <c r="C546" s="24">
        <f>IFERROR(B546*(1+'Расчет пенсии'!$B$11)^((12*'Расчет пенсии'!$B$7-'Будущие взносы ОПС'!A546)/12),0)</f>
        <v>0</v>
      </c>
    </row>
    <row r="547" spans="1:3" x14ac:dyDescent="0.25">
      <c r="A547" s="12" t="e">
        <f>IF(($A546+1)&lt;=(12*'Расчет пенсии'!$B$7),$A546+1,"")</f>
        <v>#VALUE!</v>
      </c>
      <c r="B547" s="11">
        <v>0</v>
      </c>
      <c r="C547" s="24">
        <f>IFERROR(B547*(1+'Расчет пенсии'!$B$11)^((12*'Расчет пенсии'!$B$7-'Будущие взносы ОПС'!A547)/12),0)</f>
        <v>0</v>
      </c>
    </row>
    <row r="548" spans="1:3" x14ac:dyDescent="0.25">
      <c r="A548" s="12" t="e">
        <f>IF(($A547+1)&lt;=(12*'Расчет пенсии'!$B$7),$A547+1,"")</f>
        <v>#VALUE!</v>
      </c>
      <c r="B548" s="11">
        <v>0</v>
      </c>
      <c r="C548" s="24">
        <f>IFERROR(B548*(1+'Расчет пенсии'!$B$11)^((12*'Расчет пенсии'!$B$7-'Будущие взносы ОПС'!A548)/12),0)</f>
        <v>0</v>
      </c>
    </row>
    <row r="549" spans="1:3" x14ac:dyDescent="0.25">
      <c r="A549" s="12" t="e">
        <f>IF(($A548+1)&lt;=(12*'Расчет пенсии'!$B$7),$A548+1,"")</f>
        <v>#VALUE!</v>
      </c>
      <c r="B549" s="11">
        <v>0</v>
      </c>
      <c r="C549" s="24">
        <f>IFERROR(B549*(1+'Расчет пенсии'!$B$11)^((12*'Расчет пенсии'!$B$7-'Будущие взносы ОПС'!A549)/12),0)</f>
        <v>0</v>
      </c>
    </row>
    <row r="550" spans="1:3" x14ac:dyDescent="0.25">
      <c r="A550" s="12" t="e">
        <f>IF(($A549+1)&lt;=(12*'Расчет пенсии'!$B$7),$A549+1,"")</f>
        <v>#VALUE!</v>
      </c>
      <c r="B550" s="11">
        <v>0</v>
      </c>
      <c r="C550" s="24">
        <f>IFERROR(B550*(1+'Расчет пенсии'!$B$11)^((12*'Расчет пенсии'!$B$7-'Будущие взносы ОПС'!A550)/12),0)</f>
        <v>0</v>
      </c>
    </row>
    <row r="551" spans="1:3" x14ac:dyDescent="0.25">
      <c r="A551" s="12" t="e">
        <f>IF(($A550+1)&lt;=(12*'Расчет пенсии'!$B$7),$A550+1,"")</f>
        <v>#VALUE!</v>
      </c>
      <c r="B551" s="11">
        <v>0</v>
      </c>
      <c r="C551" s="24">
        <f>IFERROR(B551*(1+'Расчет пенсии'!$B$11)^((12*'Расчет пенсии'!$B$7-'Будущие взносы ОПС'!A551)/12),0)</f>
        <v>0</v>
      </c>
    </row>
    <row r="552" spans="1:3" x14ac:dyDescent="0.25">
      <c r="A552" s="12" t="e">
        <f>IF(($A551+1)&lt;=(12*'Расчет пенсии'!$B$7),$A551+1,"")</f>
        <v>#VALUE!</v>
      </c>
      <c r="B552" s="11">
        <v>0</v>
      </c>
      <c r="C552" s="24">
        <f>IFERROR(B552*(1+'Расчет пенсии'!$B$11)^((12*'Расчет пенсии'!$B$7-'Будущие взносы ОПС'!A552)/12),0)</f>
        <v>0</v>
      </c>
    </row>
    <row r="553" spans="1:3" x14ac:dyDescent="0.25">
      <c r="A553" s="12" t="e">
        <f>IF(($A552+1)&lt;=(12*'Расчет пенсии'!$B$7),$A552+1,"")</f>
        <v>#VALUE!</v>
      </c>
      <c r="B553" s="11">
        <v>0</v>
      </c>
      <c r="C553" s="24">
        <f>IFERROR(B553*(1+'Расчет пенсии'!$B$11)^((12*'Расчет пенсии'!$B$7-'Будущие взносы ОПС'!A553)/12),0)</f>
        <v>0</v>
      </c>
    </row>
    <row r="554" spans="1:3" x14ac:dyDescent="0.25">
      <c r="A554" s="12" t="e">
        <f>IF(($A553+1)&lt;=(12*'Расчет пенсии'!$B$7),$A553+1,"")</f>
        <v>#VALUE!</v>
      </c>
      <c r="B554" s="11">
        <v>0</v>
      </c>
      <c r="C554" s="24">
        <f>IFERROR(B554*(1+'Расчет пенсии'!$B$11)^((12*'Расчет пенсии'!$B$7-'Будущие взносы ОПС'!A554)/12),0)</f>
        <v>0</v>
      </c>
    </row>
    <row r="555" spans="1:3" x14ac:dyDescent="0.25">
      <c r="A555" s="12" t="e">
        <f>IF(($A554+1)&lt;=(12*'Расчет пенсии'!$B$7),$A554+1,"")</f>
        <v>#VALUE!</v>
      </c>
      <c r="B555" s="11">
        <v>0</v>
      </c>
      <c r="C555" s="24">
        <f>IFERROR(B555*(1+'Расчет пенсии'!$B$11)^((12*'Расчет пенсии'!$B$7-'Будущие взносы ОПС'!A555)/12),0)</f>
        <v>0</v>
      </c>
    </row>
    <row r="556" spans="1:3" x14ac:dyDescent="0.25">
      <c r="A556" s="12" t="e">
        <f>IF(($A555+1)&lt;=(12*'Расчет пенсии'!$B$7),$A555+1,"")</f>
        <v>#VALUE!</v>
      </c>
      <c r="B556" s="11">
        <v>0</v>
      </c>
      <c r="C556" s="24">
        <f>IFERROR(B556*(1+'Расчет пенсии'!$B$11)^((12*'Расчет пенсии'!$B$7-'Будущие взносы ОПС'!A556)/12),0)</f>
        <v>0</v>
      </c>
    </row>
    <row r="557" spans="1:3" x14ac:dyDescent="0.25">
      <c r="A557" s="12" t="e">
        <f>IF(($A556+1)&lt;=(12*'Расчет пенсии'!$B$7),$A556+1,"")</f>
        <v>#VALUE!</v>
      </c>
      <c r="B557" s="11">
        <v>0</v>
      </c>
      <c r="C557" s="24">
        <f>IFERROR(B557*(1+'Расчет пенсии'!$B$11)^((12*'Расчет пенсии'!$B$7-'Будущие взносы ОПС'!A557)/12),0)</f>
        <v>0</v>
      </c>
    </row>
    <row r="558" spans="1:3" x14ac:dyDescent="0.25">
      <c r="A558" s="12" t="e">
        <f>IF(($A557+1)&lt;=(12*'Расчет пенсии'!$B$7),$A557+1,"")</f>
        <v>#VALUE!</v>
      </c>
      <c r="B558" s="11">
        <v>0</v>
      </c>
      <c r="C558" s="24">
        <f>IFERROR(B558*(1+'Расчет пенсии'!$B$11)^((12*'Расчет пенсии'!$B$7-'Будущие взносы ОПС'!A558)/12),0)</f>
        <v>0</v>
      </c>
    </row>
    <row r="559" spans="1:3" x14ac:dyDescent="0.25">
      <c r="A559" s="12" t="e">
        <f>IF(($A558+1)&lt;=(12*'Расчет пенсии'!$B$7),$A558+1,"")</f>
        <v>#VALUE!</v>
      </c>
      <c r="B559" s="11">
        <v>0</v>
      </c>
      <c r="C559" s="24">
        <f>IFERROR(B559*(1+'Расчет пенсии'!$B$11)^((12*'Расчет пенсии'!$B$7-'Будущие взносы ОПС'!A559)/12),0)</f>
        <v>0</v>
      </c>
    </row>
    <row r="560" spans="1:3" x14ac:dyDescent="0.25">
      <c r="A560" s="12" t="e">
        <f>IF(($A559+1)&lt;=(12*'Расчет пенсии'!$B$7),$A559+1,"")</f>
        <v>#VALUE!</v>
      </c>
      <c r="B560" s="11">
        <v>0</v>
      </c>
      <c r="C560" s="24">
        <f>IFERROR(B560*(1+'Расчет пенсии'!$B$11)^((12*'Расчет пенсии'!$B$7-'Будущие взносы ОПС'!A560)/12),0)</f>
        <v>0</v>
      </c>
    </row>
    <row r="561" spans="1:3" x14ac:dyDescent="0.25">
      <c r="A561" s="12" t="e">
        <f>IF(($A560+1)&lt;=(12*'Расчет пенсии'!$B$7),$A560+1,"")</f>
        <v>#VALUE!</v>
      </c>
      <c r="B561" s="11">
        <v>0</v>
      </c>
      <c r="C561" s="24">
        <f>IFERROR(B561*(1+'Расчет пенсии'!$B$11)^((12*'Расчет пенсии'!$B$7-'Будущие взносы ОПС'!A561)/12),0)</f>
        <v>0</v>
      </c>
    </row>
    <row r="562" spans="1:3" x14ac:dyDescent="0.25">
      <c r="A562" s="12" t="e">
        <f>IF(($A561+1)&lt;=(12*'Расчет пенсии'!$B$7),$A561+1,"")</f>
        <v>#VALUE!</v>
      </c>
      <c r="B562" s="11">
        <v>0</v>
      </c>
      <c r="C562" s="24">
        <f>IFERROR(B562*(1+'Расчет пенсии'!$B$11)^((12*'Расчет пенсии'!$B$7-'Будущие взносы ОПС'!A562)/12),0)</f>
        <v>0</v>
      </c>
    </row>
    <row r="563" spans="1:3" x14ac:dyDescent="0.25">
      <c r="A563" s="12" t="e">
        <f>IF(($A562+1)&lt;=(12*'Расчет пенсии'!$B$7),$A562+1,"")</f>
        <v>#VALUE!</v>
      </c>
      <c r="B563" s="11">
        <v>0</v>
      </c>
      <c r="C563" s="24">
        <f>IFERROR(B563*(1+'Расчет пенсии'!$B$11)^((12*'Расчет пенсии'!$B$7-'Будущие взносы ОПС'!A563)/12),0)</f>
        <v>0</v>
      </c>
    </row>
    <row r="564" spans="1:3" x14ac:dyDescent="0.25">
      <c r="A564" s="12" t="e">
        <f>IF(($A563+1)&lt;=(12*'Расчет пенсии'!$B$7),$A563+1,"")</f>
        <v>#VALUE!</v>
      </c>
      <c r="B564" s="11">
        <v>0</v>
      </c>
      <c r="C564" s="24">
        <f>IFERROR(B564*(1+'Расчет пенсии'!$B$11)^((12*'Расчет пенсии'!$B$7-'Будущие взносы ОПС'!A564)/12),0)</f>
        <v>0</v>
      </c>
    </row>
    <row r="565" spans="1:3" x14ac:dyDescent="0.25">
      <c r="A565" s="12" t="e">
        <f>IF(($A564+1)&lt;=(12*'Расчет пенсии'!$B$7),$A564+1,"")</f>
        <v>#VALUE!</v>
      </c>
      <c r="B565" s="11">
        <v>0</v>
      </c>
      <c r="C565" s="24">
        <f>IFERROR(B565*(1+'Расчет пенсии'!$B$11)^((12*'Расчет пенсии'!$B$7-'Будущие взносы ОПС'!A565)/12),0)</f>
        <v>0</v>
      </c>
    </row>
    <row r="566" spans="1:3" x14ac:dyDescent="0.25">
      <c r="A566" s="12" t="e">
        <f>IF(($A565+1)&lt;=(12*'Расчет пенсии'!$B$7),$A565+1,"")</f>
        <v>#VALUE!</v>
      </c>
      <c r="B566" s="11">
        <v>0</v>
      </c>
      <c r="C566" s="24">
        <f>IFERROR(B566*(1+'Расчет пенсии'!$B$11)^((12*'Расчет пенсии'!$B$7-'Будущие взносы ОПС'!A566)/12),0)</f>
        <v>0</v>
      </c>
    </row>
    <row r="567" spans="1:3" x14ac:dyDescent="0.25">
      <c r="A567" s="12" t="e">
        <f>IF(($A566+1)&lt;=(12*'Расчет пенсии'!$B$7),$A566+1,"")</f>
        <v>#VALUE!</v>
      </c>
      <c r="B567" s="11">
        <v>0</v>
      </c>
      <c r="C567" s="24">
        <f>IFERROR(B567*(1+'Расчет пенсии'!$B$11)^((12*'Расчет пенсии'!$B$7-'Будущие взносы ОПС'!A567)/12),0)</f>
        <v>0</v>
      </c>
    </row>
    <row r="568" spans="1:3" x14ac:dyDescent="0.25">
      <c r="A568" s="12" t="e">
        <f>IF(($A567+1)&lt;=(12*'Расчет пенсии'!$B$7),$A567+1,"")</f>
        <v>#VALUE!</v>
      </c>
      <c r="B568" s="11">
        <v>0</v>
      </c>
      <c r="C568" s="24">
        <f>IFERROR(B568*(1+'Расчет пенсии'!$B$11)^((12*'Расчет пенсии'!$B$7-'Будущие взносы ОПС'!A568)/12),0)</f>
        <v>0</v>
      </c>
    </row>
    <row r="569" spans="1:3" x14ac:dyDescent="0.25">
      <c r="A569" s="12" t="e">
        <f>IF(($A568+1)&lt;=(12*'Расчет пенсии'!$B$7),$A568+1,"")</f>
        <v>#VALUE!</v>
      </c>
      <c r="B569" s="11">
        <v>0</v>
      </c>
      <c r="C569" s="24">
        <f>IFERROR(B569*(1+'Расчет пенсии'!$B$11)^((12*'Расчет пенсии'!$B$7-'Будущие взносы ОПС'!A569)/12),0)</f>
        <v>0</v>
      </c>
    </row>
    <row r="570" spans="1:3" x14ac:dyDescent="0.25">
      <c r="A570" s="12" t="e">
        <f>IF(($A569+1)&lt;=(12*'Расчет пенсии'!$B$7),$A569+1,"")</f>
        <v>#VALUE!</v>
      </c>
      <c r="B570" s="11">
        <v>0</v>
      </c>
      <c r="C570" s="24">
        <f>IFERROR(B570*(1+'Расчет пенсии'!$B$11)^((12*'Расчет пенсии'!$B$7-'Будущие взносы ОПС'!A570)/12),0)</f>
        <v>0</v>
      </c>
    </row>
    <row r="571" spans="1:3" x14ac:dyDescent="0.25">
      <c r="A571" s="12" t="e">
        <f>IF(($A570+1)&lt;=(12*'Расчет пенсии'!$B$7),$A570+1,"")</f>
        <v>#VALUE!</v>
      </c>
      <c r="B571" s="11">
        <v>0</v>
      </c>
      <c r="C571" s="24">
        <f>IFERROR(B571*(1+'Расчет пенсии'!$B$11)^((12*'Расчет пенсии'!$B$7-'Будущие взносы ОПС'!A571)/12),0)</f>
        <v>0</v>
      </c>
    </row>
    <row r="572" spans="1:3" x14ac:dyDescent="0.25">
      <c r="A572" s="12" t="e">
        <f>IF(($A571+1)&lt;=(12*'Расчет пенсии'!$B$7),$A571+1,"")</f>
        <v>#VALUE!</v>
      </c>
      <c r="B572" s="11">
        <v>0</v>
      </c>
      <c r="C572" s="24">
        <f>IFERROR(B572*(1+'Расчет пенсии'!$B$11)^((12*'Расчет пенсии'!$B$7-'Будущие взносы ОПС'!A572)/12),0)</f>
        <v>0</v>
      </c>
    </row>
    <row r="573" spans="1:3" x14ac:dyDescent="0.25">
      <c r="A573" s="12" t="e">
        <f>IF(($A572+1)&lt;=(12*'Расчет пенсии'!$B$7),$A572+1,"")</f>
        <v>#VALUE!</v>
      </c>
      <c r="B573" s="11">
        <v>0</v>
      </c>
      <c r="C573" s="24">
        <f>IFERROR(B573*(1+'Расчет пенсии'!$B$11)^((12*'Расчет пенсии'!$B$7-'Будущие взносы ОПС'!A573)/12),0)</f>
        <v>0</v>
      </c>
    </row>
    <row r="574" spans="1:3" x14ac:dyDescent="0.25">
      <c r="A574" s="12" t="e">
        <f>IF(($A573+1)&lt;=(12*'Расчет пенсии'!$B$7),$A573+1,"")</f>
        <v>#VALUE!</v>
      </c>
      <c r="B574" s="11">
        <v>0</v>
      </c>
      <c r="C574" s="24">
        <f>IFERROR(B574*(1+'Расчет пенсии'!$B$11)^((12*'Расчет пенсии'!$B$7-'Будущие взносы ОПС'!A574)/12),0)</f>
        <v>0</v>
      </c>
    </row>
    <row r="575" spans="1:3" x14ac:dyDescent="0.25">
      <c r="A575" s="12" t="e">
        <f>IF(($A574+1)&lt;=(12*'Расчет пенсии'!$B$7),$A574+1,"")</f>
        <v>#VALUE!</v>
      </c>
      <c r="B575" s="11">
        <v>0</v>
      </c>
      <c r="C575" s="24">
        <f>IFERROR(B575*(1+'Расчет пенсии'!$B$11)^((12*'Расчет пенсии'!$B$7-'Будущие взносы ОПС'!A575)/12),0)</f>
        <v>0</v>
      </c>
    </row>
    <row r="576" spans="1:3" x14ac:dyDescent="0.25">
      <c r="A576" s="12" t="e">
        <f>IF(($A575+1)&lt;=(12*'Расчет пенсии'!$B$7),$A575+1,"")</f>
        <v>#VALUE!</v>
      </c>
      <c r="B576" s="11">
        <v>0</v>
      </c>
      <c r="C576" s="24">
        <f>IFERROR(B576*(1+'Расчет пенсии'!$B$11)^((12*'Расчет пенсии'!$B$7-'Будущие взносы ОПС'!A576)/12),0)</f>
        <v>0</v>
      </c>
    </row>
    <row r="577" spans="1:3" x14ac:dyDescent="0.25">
      <c r="A577" s="12" t="e">
        <f>IF(($A576+1)&lt;=(12*'Расчет пенсии'!$B$7),$A576+1,"")</f>
        <v>#VALUE!</v>
      </c>
      <c r="B577" s="11">
        <v>0</v>
      </c>
      <c r="C577" s="24">
        <f>IFERROR(B577*(1+'Расчет пенсии'!$B$11)^((12*'Расчет пенсии'!$B$7-'Будущие взносы ОПС'!A577)/12),0)</f>
        <v>0</v>
      </c>
    </row>
    <row r="578" spans="1:3" x14ac:dyDescent="0.25">
      <c r="A578" s="12" t="e">
        <f>IF(($A577+1)&lt;=(12*'Расчет пенсии'!$B$7),$A577+1,"")</f>
        <v>#VALUE!</v>
      </c>
      <c r="B578" s="11">
        <v>0</v>
      </c>
      <c r="C578" s="24">
        <f>IFERROR(B578*(1+'Расчет пенсии'!$B$11)^((12*'Расчет пенсии'!$B$7-'Будущие взносы ОПС'!A578)/12),0)</f>
        <v>0</v>
      </c>
    </row>
    <row r="579" spans="1:3" x14ac:dyDescent="0.25">
      <c r="A579" s="12" t="e">
        <f>IF(($A578+1)&lt;=(12*'Расчет пенсии'!$B$7),$A578+1,"")</f>
        <v>#VALUE!</v>
      </c>
      <c r="B579" s="11">
        <v>0</v>
      </c>
      <c r="C579" s="24">
        <f>IFERROR(B579*(1+'Расчет пенсии'!$B$11)^((12*'Расчет пенсии'!$B$7-'Будущие взносы ОПС'!A579)/12),0)</f>
        <v>0</v>
      </c>
    </row>
    <row r="580" spans="1:3" x14ac:dyDescent="0.25">
      <c r="A580" s="12" t="e">
        <f>IF(($A579+1)&lt;=(12*'Расчет пенсии'!$B$7),$A579+1,"")</f>
        <v>#VALUE!</v>
      </c>
      <c r="B580" s="11">
        <v>0</v>
      </c>
      <c r="C580" s="24">
        <f>IFERROR(B580*(1+'Расчет пенсии'!$B$11)^((12*'Расчет пенсии'!$B$7-'Будущие взносы ОПС'!A580)/12),0)</f>
        <v>0</v>
      </c>
    </row>
    <row r="581" spans="1:3" x14ac:dyDescent="0.25">
      <c r="A581" s="12" t="e">
        <f>IF(($A580+1)&lt;=(12*'Расчет пенсии'!$B$7),$A580+1,"")</f>
        <v>#VALUE!</v>
      </c>
      <c r="B581" s="11">
        <v>0</v>
      </c>
      <c r="C581" s="24">
        <f>IFERROR(B581*(1+'Расчет пенсии'!$B$11)^((12*'Расчет пенсии'!$B$7-'Будущие взносы ОПС'!A581)/12),0)</f>
        <v>0</v>
      </c>
    </row>
    <row r="582" spans="1:3" x14ac:dyDescent="0.25">
      <c r="A582" s="12" t="e">
        <f>IF(($A581+1)&lt;=(12*'Расчет пенсии'!$B$7),$A581+1,"")</f>
        <v>#VALUE!</v>
      </c>
      <c r="B582" s="11">
        <v>0</v>
      </c>
      <c r="C582" s="24">
        <f>IFERROR(B582*(1+'Расчет пенсии'!$B$11)^((12*'Расчет пенсии'!$B$7-'Будущие взносы ОПС'!A582)/12),0)</f>
        <v>0</v>
      </c>
    </row>
    <row r="583" spans="1:3" x14ac:dyDescent="0.25">
      <c r="A583" s="12" t="e">
        <f>IF(($A582+1)&lt;=(12*'Расчет пенсии'!$B$7),$A582+1,"")</f>
        <v>#VALUE!</v>
      </c>
      <c r="B583" s="11">
        <v>0</v>
      </c>
      <c r="C583" s="24">
        <f>IFERROR(B583*(1+'Расчет пенсии'!$B$11)^((12*'Расчет пенсии'!$B$7-'Будущие взносы ОПС'!A583)/12),0)</f>
        <v>0</v>
      </c>
    </row>
    <row r="584" spans="1:3" x14ac:dyDescent="0.25">
      <c r="A584" s="12" t="e">
        <f>IF(($A583+1)&lt;=(12*'Расчет пенсии'!$B$7),$A583+1,"")</f>
        <v>#VALUE!</v>
      </c>
      <c r="B584" s="11">
        <v>0</v>
      </c>
      <c r="C584" s="24">
        <f>IFERROR(B584*(1+'Расчет пенсии'!$B$11)^((12*'Расчет пенсии'!$B$7-'Будущие взносы ОПС'!A584)/12),0)</f>
        <v>0</v>
      </c>
    </row>
    <row r="585" spans="1:3" x14ac:dyDescent="0.25">
      <c r="A585" s="12" t="e">
        <f>IF(($A584+1)&lt;=(12*'Расчет пенсии'!$B$7),$A584+1,"")</f>
        <v>#VALUE!</v>
      </c>
      <c r="B585" s="11">
        <v>0</v>
      </c>
      <c r="C585" s="24">
        <f>IFERROR(B585*(1+'Расчет пенсии'!$B$11)^((12*'Расчет пенсии'!$B$7-'Будущие взносы ОПС'!A585)/12),0)</f>
        <v>0</v>
      </c>
    </row>
    <row r="586" spans="1:3" x14ac:dyDescent="0.25">
      <c r="A586" s="12" t="e">
        <f>IF(($A585+1)&lt;=(12*'Расчет пенсии'!$B$7),$A585+1,"")</f>
        <v>#VALUE!</v>
      </c>
      <c r="B586" s="11">
        <v>0</v>
      </c>
      <c r="C586" s="24">
        <f>IFERROR(B586*(1+'Расчет пенсии'!$B$11)^((12*'Расчет пенсии'!$B$7-'Будущие взносы ОПС'!A586)/12),0)</f>
        <v>0</v>
      </c>
    </row>
    <row r="587" spans="1:3" x14ac:dyDescent="0.25">
      <c r="A587" s="12" t="e">
        <f>IF(($A586+1)&lt;=(12*'Расчет пенсии'!$B$7),$A586+1,"")</f>
        <v>#VALUE!</v>
      </c>
      <c r="B587" s="11">
        <v>0</v>
      </c>
      <c r="C587" s="24">
        <f>IFERROR(B587*(1+'Расчет пенсии'!$B$11)^((12*'Расчет пенсии'!$B$7-'Будущие взносы ОПС'!A587)/12),0)</f>
        <v>0</v>
      </c>
    </row>
    <row r="588" spans="1:3" x14ac:dyDescent="0.25">
      <c r="A588" s="12" t="e">
        <f>IF(($A587+1)&lt;=(12*'Расчет пенсии'!$B$7),$A587+1,"")</f>
        <v>#VALUE!</v>
      </c>
      <c r="B588" s="11">
        <v>0</v>
      </c>
      <c r="C588" s="24">
        <f>IFERROR(B588*(1+'Расчет пенсии'!$B$11)^((12*'Расчет пенсии'!$B$7-'Будущие взносы ОПС'!A588)/12),0)</f>
        <v>0</v>
      </c>
    </row>
    <row r="589" spans="1:3" x14ac:dyDescent="0.25">
      <c r="A589" s="12" t="e">
        <f>IF(($A588+1)&lt;=(12*'Расчет пенсии'!$B$7),$A588+1,"")</f>
        <v>#VALUE!</v>
      </c>
      <c r="B589" s="11">
        <v>0</v>
      </c>
      <c r="C589" s="24">
        <f>IFERROR(B589*(1+'Расчет пенсии'!$B$11)^((12*'Расчет пенсии'!$B$7-'Будущие взносы ОПС'!A589)/12),0)</f>
        <v>0</v>
      </c>
    </row>
    <row r="590" spans="1:3" x14ac:dyDescent="0.25">
      <c r="A590" s="12" t="e">
        <f>IF(($A589+1)&lt;=(12*'Расчет пенсии'!$B$7),$A589+1,"")</f>
        <v>#VALUE!</v>
      </c>
      <c r="B590" s="11">
        <v>0</v>
      </c>
      <c r="C590" s="24">
        <f>IFERROR(B590*(1+'Расчет пенсии'!$B$11)^((12*'Расчет пенсии'!$B$7-'Будущие взносы ОПС'!A590)/12),0)</f>
        <v>0</v>
      </c>
    </row>
    <row r="591" spans="1:3" x14ac:dyDescent="0.25">
      <c r="A591" s="12" t="e">
        <f>IF(($A590+1)&lt;=(12*'Расчет пенсии'!$B$7),$A590+1,"")</f>
        <v>#VALUE!</v>
      </c>
      <c r="B591" s="11">
        <v>0</v>
      </c>
      <c r="C591" s="24">
        <f>IFERROR(B591*(1+'Расчет пенсии'!$B$11)^((12*'Расчет пенсии'!$B$7-'Будущие взносы ОПС'!A591)/12),0)</f>
        <v>0</v>
      </c>
    </row>
    <row r="592" spans="1:3" x14ac:dyDescent="0.25">
      <c r="A592" s="12" t="e">
        <f>IF(($A591+1)&lt;=(12*'Расчет пенсии'!$B$7),$A591+1,"")</f>
        <v>#VALUE!</v>
      </c>
      <c r="B592" s="11">
        <v>0</v>
      </c>
      <c r="C592" s="24">
        <f>IFERROR(B592*(1+'Расчет пенсии'!$B$11)^((12*'Расчет пенсии'!$B$7-'Будущие взносы ОПС'!A592)/12),0)</f>
        <v>0</v>
      </c>
    </row>
    <row r="593" spans="1:3" x14ac:dyDescent="0.25">
      <c r="A593" s="12" t="e">
        <f>IF(($A592+1)&lt;=(12*'Расчет пенсии'!$B$7),$A592+1,"")</f>
        <v>#VALUE!</v>
      </c>
      <c r="B593" s="11">
        <v>0</v>
      </c>
      <c r="C593" s="24">
        <f>IFERROR(B593*(1+'Расчет пенсии'!$B$11)^((12*'Расчет пенсии'!$B$7-'Будущие взносы ОПС'!A593)/12),0)</f>
        <v>0</v>
      </c>
    </row>
    <row r="594" spans="1:3" x14ac:dyDescent="0.25">
      <c r="A594" s="12" t="e">
        <f>IF(($A593+1)&lt;=(12*'Расчет пенсии'!$B$7),$A593+1,"")</f>
        <v>#VALUE!</v>
      </c>
      <c r="B594" s="11">
        <v>0</v>
      </c>
      <c r="C594" s="24">
        <f>IFERROR(B594*(1+'Расчет пенсии'!$B$11)^((12*'Расчет пенсии'!$B$7-'Будущие взносы ОПС'!A594)/12),0)</f>
        <v>0</v>
      </c>
    </row>
    <row r="595" spans="1:3" x14ac:dyDescent="0.25">
      <c r="A595" s="12" t="e">
        <f>IF(($A594+1)&lt;=(12*'Расчет пенсии'!$B$7),$A594+1,"")</f>
        <v>#VALUE!</v>
      </c>
      <c r="B595" s="11">
        <v>0</v>
      </c>
      <c r="C595" s="24">
        <f>IFERROR(B595*(1+'Расчет пенсии'!$B$11)^((12*'Расчет пенсии'!$B$7-'Будущие взносы ОПС'!A595)/12),0)</f>
        <v>0</v>
      </c>
    </row>
    <row r="596" spans="1:3" x14ac:dyDescent="0.25">
      <c r="A596" s="12" t="e">
        <f>IF(($A595+1)&lt;=(12*'Расчет пенсии'!$B$7),$A595+1,"")</f>
        <v>#VALUE!</v>
      </c>
      <c r="B596" s="11">
        <v>0</v>
      </c>
      <c r="C596" s="24">
        <f>IFERROR(B596*(1+'Расчет пенсии'!$B$11)^((12*'Расчет пенсии'!$B$7-'Будущие взносы ОПС'!A596)/12),0)</f>
        <v>0</v>
      </c>
    </row>
    <row r="597" spans="1:3" x14ac:dyDescent="0.25">
      <c r="A597" s="12" t="e">
        <f>IF(($A596+1)&lt;=(12*'Расчет пенсии'!$B$7),$A596+1,"")</f>
        <v>#VALUE!</v>
      </c>
      <c r="B597" s="11">
        <v>0</v>
      </c>
      <c r="C597" s="24">
        <f>IFERROR(B597*(1+'Расчет пенсии'!$B$11)^((12*'Расчет пенсии'!$B$7-'Будущие взносы ОПС'!A597)/12),0)</f>
        <v>0</v>
      </c>
    </row>
    <row r="598" spans="1:3" x14ac:dyDescent="0.25">
      <c r="A598" s="12" t="e">
        <f>IF(($A597+1)&lt;=(12*'Расчет пенсии'!$B$7),$A597+1,"")</f>
        <v>#VALUE!</v>
      </c>
      <c r="B598" s="11">
        <v>0</v>
      </c>
      <c r="C598" s="24">
        <f>IFERROR(B598*(1+'Расчет пенсии'!$B$11)^((12*'Расчет пенсии'!$B$7-'Будущие взносы ОПС'!A598)/12),0)</f>
        <v>0</v>
      </c>
    </row>
    <row r="599" spans="1:3" x14ac:dyDescent="0.25">
      <c r="A599" s="12" t="e">
        <f>IF(($A598+1)&lt;=(12*'Расчет пенсии'!$B$7),$A598+1,"")</f>
        <v>#VALUE!</v>
      </c>
      <c r="B599" s="11">
        <v>0</v>
      </c>
      <c r="C599" s="24">
        <f>IFERROR(B599*(1+'Расчет пенсии'!$B$11)^((12*'Расчет пенсии'!$B$7-'Будущие взносы ОПС'!A599)/12),0)</f>
        <v>0</v>
      </c>
    </row>
    <row r="600" spans="1:3" x14ac:dyDescent="0.25">
      <c r="A600" s="12" t="e">
        <f>IF(($A599+1)&lt;=(12*'Расчет пенсии'!$B$7),$A599+1,"")</f>
        <v>#VALUE!</v>
      </c>
      <c r="B600" s="11">
        <v>0</v>
      </c>
      <c r="C600" s="24">
        <f>IFERROR(B600*(1+'Расчет пенсии'!$B$11)^((12*'Расчет пенсии'!$B$7-'Будущие взносы ОПС'!A600)/12),0)</f>
        <v>0</v>
      </c>
    </row>
    <row r="601" spans="1:3" x14ac:dyDescent="0.25">
      <c r="A601" s="12" t="e">
        <f>IF(($A600+1)&lt;=(12*'Расчет пенсии'!$B$7),$A600+1,"")</f>
        <v>#VALUE!</v>
      </c>
      <c r="B601" s="11">
        <v>0</v>
      </c>
      <c r="C601" s="24">
        <f>IFERROR(B601*(1+'Расчет пенсии'!$B$11)^((12*'Расчет пенсии'!$B$7-'Будущие взносы ОПС'!A601)/12),0)</f>
        <v>0</v>
      </c>
    </row>
    <row r="602" spans="1:3" x14ac:dyDescent="0.25">
      <c r="A602" s="12" t="e">
        <f>IF(($A601+1)&lt;=(12*'Расчет пенсии'!$B$7),$A601+1,"")</f>
        <v>#VALUE!</v>
      </c>
      <c r="B602" s="11">
        <v>0</v>
      </c>
      <c r="C602" s="24">
        <f>IFERROR(B602*(1+'Расчет пенсии'!$B$11)^((12*'Расчет пенсии'!$B$7-'Будущие взносы ОПС'!A602)/12),0)</f>
        <v>0</v>
      </c>
    </row>
    <row r="603" spans="1:3" x14ac:dyDescent="0.25">
      <c r="A603" s="12" t="e">
        <f>IF(($A602+1)&lt;=(12*'Расчет пенсии'!$B$7),$A602+1,"")</f>
        <v>#VALUE!</v>
      </c>
      <c r="B603" s="11">
        <v>0</v>
      </c>
      <c r="C603" s="24">
        <f>IFERROR(B603*(1+'Расчет пенсии'!$B$11)^((12*'Расчет пенсии'!$B$7-'Будущие взносы ОПС'!A603)/12),0)</f>
        <v>0</v>
      </c>
    </row>
    <row r="604" spans="1:3" x14ac:dyDescent="0.25">
      <c r="A604" s="12" t="e">
        <f>IF(($A603+1)&lt;=(12*'Расчет пенсии'!$B$7),$A603+1,"")</f>
        <v>#VALUE!</v>
      </c>
      <c r="B604" s="11">
        <v>0</v>
      </c>
      <c r="C604" s="24">
        <f>IFERROR(B604*(1+'Расчет пенсии'!$B$11)^((12*'Расчет пенсии'!$B$7-'Будущие взносы ОПС'!A604)/12),0)</f>
        <v>0</v>
      </c>
    </row>
    <row r="605" spans="1:3" x14ac:dyDescent="0.25">
      <c r="A605" s="12" t="e">
        <f>IF(($A604+1)&lt;=(12*'Расчет пенсии'!$B$7),$A604+1,"")</f>
        <v>#VALUE!</v>
      </c>
      <c r="B605" s="11">
        <v>0</v>
      </c>
      <c r="C605" s="24">
        <f>IFERROR(B605*(1+'Расчет пенсии'!$B$11)^((12*'Расчет пенсии'!$B$7-'Будущие взносы ОПС'!A605)/12),0)</f>
        <v>0</v>
      </c>
    </row>
    <row r="606" spans="1:3" x14ac:dyDescent="0.25">
      <c r="A606" s="12" t="e">
        <f>IF(($A605+1)&lt;=(12*'Расчет пенсии'!$B$7),$A605+1,"")</f>
        <v>#VALUE!</v>
      </c>
      <c r="B606" s="11">
        <v>0</v>
      </c>
      <c r="C606" s="24">
        <f>IFERROR(B606*(1+'Расчет пенсии'!$B$11)^((12*'Расчет пенсии'!$B$7-'Будущие взносы ОПС'!A606)/12),0)</f>
        <v>0</v>
      </c>
    </row>
    <row r="607" spans="1:3" x14ac:dyDescent="0.25">
      <c r="A607" s="12" t="e">
        <f>IF(($A606+1)&lt;=(12*'Расчет пенсии'!$B$7),$A606+1,"")</f>
        <v>#VALUE!</v>
      </c>
      <c r="B607" s="11">
        <v>0</v>
      </c>
      <c r="C607" s="24">
        <f>IFERROR(B607*(1+'Расчет пенсии'!$B$11)^((12*'Расчет пенсии'!$B$7-'Будущие взносы ОПС'!A607)/12),0)</f>
        <v>0</v>
      </c>
    </row>
    <row r="608" spans="1:3" x14ac:dyDescent="0.25">
      <c r="A608" s="12" t="e">
        <f>IF(($A607+1)&lt;=(12*'Расчет пенсии'!$B$7),$A607+1,"")</f>
        <v>#VALUE!</v>
      </c>
      <c r="B608" s="11">
        <v>0</v>
      </c>
      <c r="C608" s="24">
        <f>IFERROR(B608*(1+'Расчет пенсии'!$B$11)^((12*'Расчет пенсии'!$B$7-'Будущие взносы ОПС'!A608)/12),0)</f>
        <v>0</v>
      </c>
    </row>
    <row r="609" spans="1:3" x14ac:dyDescent="0.25">
      <c r="A609" s="12" t="e">
        <f>IF(($A608+1)&lt;=(12*'Расчет пенсии'!$B$7),$A608+1,"")</f>
        <v>#VALUE!</v>
      </c>
      <c r="B609" s="11">
        <v>0</v>
      </c>
      <c r="C609" s="24">
        <f>IFERROR(B609*(1+'Расчет пенсии'!$B$11)^((12*'Расчет пенсии'!$B$7-'Будущие взносы ОПС'!A609)/12),0)</f>
        <v>0</v>
      </c>
    </row>
    <row r="610" spans="1:3" x14ac:dyDescent="0.25">
      <c r="A610" s="12" t="e">
        <f>IF(($A609+1)&lt;=(12*'Расчет пенсии'!$B$7),$A609+1,"")</f>
        <v>#VALUE!</v>
      </c>
      <c r="B610" s="11">
        <v>0</v>
      </c>
      <c r="C610" s="24">
        <f>IFERROR(B610*(1+'Расчет пенсии'!$B$11)^((12*'Расчет пенсии'!$B$7-'Будущие взносы ОПС'!A610)/12),0)</f>
        <v>0</v>
      </c>
    </row>
    <row r="611" spans="1:3" x14ac:dyDescent="0.25">
      <c r="A611" s="12" t="e">
        <f>IF(($A610+1)&lt;=(12*'Расчет пенсии'!$B$7),$A610+1,"")</f>
        <v>#VALUE!</v>
      </c>
      <c r="B611" s="11">
        <v>0</v>
      </c>
      <c r="C611" s="24">
        <f>IFERROR(B611*(1+'Расчет пенсии'!$B$11)^((12*'Расчет пенсии'!$B$7-'Будущие взносы ОПС'!A611)/12),0)</f>
        <v>0</v>
      </c>
    </row>
    <row r="612" spans="1:3" x14ac:dyDescent="0.25">
      <c r="A612" s="12" t="e">
        <f>IF(($A611+1)&lt;=(12*'Расчет пенсии'!$B$7),$A611+1,"")</f>
        <v>#VALUE!</v>
      </c>
      <c r="B612" s="11">
        <v>0</v>
      </c>
      <c r="C612" s="24">
        <f>IFERROR(B612*(1+'Расчет пенсии'!$B$11)^((12*'Расчет пенсии'!$B$7-'Будущие взносы ОПС'!A612)/12),0)</f>
        <v>0</v>
      </c>
    </row>
    <row r="613" spans="1:3" x14ac:dyDescent="0.25">
      <c r="A613" s="12" t="e">
        <f>IF(($A612+1)&lt;=(12*'Расчет пенсии'!$B$7),$A612+1,"")</f>
        <v>#VALUE!</v>
      </c>
      <c r="B613" s="11">
        <v>0</v>
      </c>
      <c r="C613" s="24">
        <f>IFERROR(B613*(1+'Расчет пенсии'!$B$11)^((12*'Расчет пенсии'!$B$7-'Будущие взносы ОПС'!A613)/12),0)</f>
        <v>0</v>
      </c>
    </row>
    <row r="614" spans="1:3" x14ac:dyDescent="0.25">
      <c r="A614" s="12" t="e">
        <f>IF(($A613+1)&lt;=(12*'Расчет пенсии'!$B$7),$A613+1,"")</f>
        <v>#VALUE!</v>
      </c>
      <c r="B614" s="11">
        <v>0</v>
      </c>
      <c r="C614" s="24">
        <f>IFERROR(B614*(1+'Расчет пенсии'!$B$11)^((12*'Расчет пенсии'!$B$7-'Будущие взносы ОПС'!A614)/12),0)</f>
        <v>0</v>
      </c>
    </row>
    <row r="615" spans="1:3" x14ac:dyDescent="0.25">
      <c r="A615" s="12" t="e">
        <f>IF(($A614+1)&lt;=(12*'Расчет пенсии'!$B$7),$A614+1,"")</f>
        <v>#VALUE!</v>
      </c>
      <c r="B615" s="11">
        <v>0</v>
      </c>
      <c r="C615" s="24">
        <f>IFERROR(B615*(1+'Расчет пенсии'!$B$11)^((12*'Расчет пенсии'!$B$7-'Будущие взносы ОПС'!A615)/12),0)</f>
        <v>0</v>
      </c>
    </row>
    <row r="616" spans="1:3" x14ac:dyDescent="0.25">
      <c r="A616" s="12" t="e">
        <f>IF(($A615+1)&lt;=(12*'Расчет пенсии'!$B$7),$A615+1,"")</f>
        <v>#VALUE!</v>
      </c>
      <c r="B616" s="11">
        <v>0</v>
      </c>
      <c r="C616" s="24">
        <f>IFERROR(B616*(1+'Расчет пенсии'!$B$11)^((12*'Расчет пенсии'!$B$7-'Будущие взносы ОПС'!A616)/12),0)</f>
        <v>0</v>
      </c>
    </row>
    <row r="617" spans="1:3" x14ac:dyDescent="0.25">
      <c r="A617" s="12" t="e">
        <f>IF(($A616+1)&lt;=(12*'Расчет пенсии'!$B$7),$A616+1,"")</f>
        <v>#VALUE!</v>
      </c>
      <c r="B617" s="11">
        <v>0</v>
      </c>
      <c r="C617" s="24">
        <f>IFERROR(B617*(1+'Расчет пенсии'!$B$11)^((12*'Расчет пенсии'!$B$7-'Будущие взносы ОПС'!A617)/12),0)</f>
        <v>0</v>
      </c>
    </row>
    <row r="618" spans="1:3" x14ac:dyDescent="0.25">
      <c r="A618" s="12" t="e">
        <f>IF(($A617+1)&lt;=(12*'Расчет пенсии'!$B$7),$A617+1,"")</f>
        <v>#VALUE!</v>
      </c>
      <c r="B618" s="11">
        <v>0</v>
      </c>
      <c r="C618" s="24">
        <f>IFERROR(B618*(1+'Расчет пенсии'!$B$11)^((12*'Расчет пенсии'!$B$7-'Будущие взносы ОПС'!A618)/12),0)</f>
        <v>0</v>
      </c>
    </row>
    <row r="619" spans="1:3" x14ac:dyDescent="0.25">
      <c r="A619" s="12" t="e">
        <f>IF(($A618+1)&lt;=(12*'Расчет пенсии'!$B$7),$A618+1,"")</f>
        <v>#VALUE!</v>
      </c>
      <c r="B619" s="11">
        <v>0</v>
      </c>
      <c r="C619" s="24">
        <f>IFERROR(B619*(1+'Расчет пенсии'!$B$11)^((12*'Расчет пенсии'!$B$7-'Будущие взносы ОПС'!A619)/12),0)</f>
        <v>0</v>
      </c>
    </row>
    <row r="620" spans="1:3" x14ac:dyDescent="0.25">
      <c r="A620" s="12" t="e">
        <f>IF(($A619+1)&lt;=(12*'Расчет пенсии'!$B$7),$A619+1,"")</f>
        <v>#VALUE!</v>
      </c>
      <c r="B620" s="11">
        <v>0</v>
      </c>
      <c r="C620" s="24">
        <f>IFERROR(B620*(1+'Расчет пенсии'!$B$11)^((12*'Расчет пенсии'!$B$7-'Будущие взносы ОПС'!A620)/12),0)</f>
        <v>0</v>
      </c>
    </row>
    <row r="621" spans="1:3" x14ac:dyDescent="0.25">
      <c r="A621" s="12" t="e">
        <f>IF(($A620+1)&lt;=(12*'Расчет пенсии'!$B$7),$A620+1,"")</f>
        <v>#VALUE!</v>
      </c>
      <c r="B621" s="11">
        <v>0</v>
      </c>
      <c r="C621" s="24">
        <f>IFERROR(B621*(1+'Расчет пенсии'!$B$11)^((12*'Расчет пенсии'!$B$7-'Будущие взносы ОПС'!A621)/12),0)</f>
        <v>0</v>
      </c>
    </row>
    <row r="622" spans="1:3" x14ac:dyDescent="0.25">
      <c r="A622" s="12" t="e">
        <f>IF(($A621+1)&lt;=(12*'Расчет пенсии'!$B$7),$A621+1,"")</f>
        <v>#VALUE!</v>
      </c>
      <c r="B622" s="11">
        <v>0</v>
      </c>
      <c r="C622" s="24">
        <f>IFERROR(B622*(1+'Расчет пенсии'!$B$11)^((12*'Расчет пенсии'!$B$7-'Будущие взносы ОПС'!A622)/12),0)</f>
        <v>0</v>
      </c>
    </row>
    <row r="623" spans="1:3" x14ac:dyDescent="0.25">
      <c r="A623" s="12" t="e">
        <f>IF(($A622+1)&lt;=(12*'Расчет пенсии'!$B$7),$A622+1,"")</f>
        <v>#VALUE!</v>
      </c>
      <c r="B623" s="11">
        <v>0</v>
      </c>
      <c r="C623" s="24">
        <f>IFERROR(B623*(1+'Расчет пенсии'!$B$11)^((12*'Расчет пенсии'!$B$7-'Будущие взносы ОПС'!A623)/12),0)</f>
        <v>0</v>
      </c>
    </row>
    <row r="624" spans="1:3" x14ac:dyDescent="0.25">
      <c r="A624" s="12" t="e">
        <f>IF(($A623+1)&lt;=(12*'Расчет пенсии'!$B$7),$A623+1,"")</f>
        <v>#VALUE!</v>
      </c>
      <c r="B624" s="11">
        <v>0</v>
      </c>
      <c r="C624" s="24">
        <f>IFERROR(B624*(1+'Расчет пенсии'!$B$11)^((12*'Расчет пенсии'!$B$7-'Будущие взносы ОПС'!A624)/12),0)</f>
        <v>0</v>
      </c>
    </row>
    <row r="625" spans="1:3" x14ac:dyDescent="0.25">
      <c r="A625" s="12" t="e">
        <f>IF(($A624+1)&lt;=(12*'Расчет пенсии'!$B$7),$A624+1,"")</f>
        <v>#VALUE!</v>
      </c>
      <c r="B625" s="11">
        <v>0</v>
      </c>
      <c r="C625" s="24">
        <f>IFERROR(B625*(1+'Расчет пенсии'!$B$11)^((12*'Расчет пенсии'!$B$7-'Будущие взносы ОПС'!A625)/12),0)</f>
        <v>0</v>
      </c>
    </row>
    <row r="626" spans="1:3" x14ac:dyDescent="0.25">
      <c r="A626" s="12" t="e">
        <f>IF(($A625+1)&lt;=(12*'Расчет пенсии'!$B$7),$A625+1,"")</f>
        <v>#VALUE!</v>
      </c>
      <c r="B626" s="11">
        <v>0</v>
      </c>
      <c r="C626" s="24">
        <f>IFERROR(B626*(1+'Расчет пенсии'!$B$11)^((12*'Расчет пенсии'!$B$7-'Будущие взносы ОПС'!A626)/12),0)</f>
        <v>0</v>
      </c>
    </row>
    <row r="627" spans="1:3" x14ac:dyDescent="0.25">
      <c r="A627" s="12" t="e">
        <f>IF(($A626+1)&lt;=(12*'Расчет пенсии'!$B$7),$A626+1,"")</f>
        <v>#VALUE!</v>
      </c>
      <c r="B627" s="11">
        <v>0</v>
      </c>
      <c r="C627" s="24">
        <f>IFERROR(B627*(1+'Расчет пенсии'!$B$11)^((12*'Расчет пенсии'!$B$7-'Будущие взносы ОПС'!A627)/12),0)</f>
        <v>0</v>
      </c>
    </row>
    <row r="628" spans="1:3" x14ac:dyDescent="0.25">
      <c r="A628" s="12" t="e">
        <f>IF(($A627+1)&lt;=(12*'Расчет пенсии'!$B$7),$A627+1,"")</f>
        <v>#VALUE!</v>
      </c>
      <c r="B628" s="11">
        <v>0</v>
      </c>
      <c r="C628" s="24">
        <f>IFERROR(B628*(1+'Расчет пенсии'!$B$11)^((12*'Расчет пенсии'!$B$7-'Будущие взносы ОПС'!A628)/12),0)</f>
        <v>0</v>
      </c>
    </row>
    <row r="629" spans="1:3" x14ac:dyDescent="0.25">
      <c r="A629" s="12" t="e">
        <f>IF(($A628+1)&lt;=(12*'Расчет пенсии'!$B$7),$A628+1,"")</f>
        <v>#VALUE!</v>
      </c>
      <c r="B629" s="11">
        <v>0</v>
      </c>
      <c r="C629" s="24">
        <f>IFERROR(B629*(1+'Расчет пенсии'!$B$11)^((12*'Расчет пенсии'!$B$7-'Будущие взносы ОПС'!A629)/12),0)</f>
        <v>0</v>
      </c>
    </row>
    <row r="630" spans="1:3" x14ac:dyDescent="0.25">
      <c r="A630" s="12" t="e">
        <f>IF(($A629+1)&lt;=(12*'Расчет пенсии'!$B$7),$A629+1,"")</f>
        <v>#VALUE!</v>
      </c>
      <c r="B630" s="11">
        <v>0</v>
      </c>
      <c r="C630" s="24">
        <f>IFERROR(B630*(1+'Расчет пенсии'!$B$11)^((12*'Расчет пенсии'!$B$7-'Будущие взносы ОПС'!A630)/12),0)</f>
        <v>0</v>
      </c>
    </row>
    <row r="631" spans="1:3" x14ac:dyDescent="0.25">
      <c r="A631" s="12" t="e">
        <f>IF(($A630+1)&lt;=(12*'Расчет пенсии'!$B$7),$A630+1,"")</f>
        <v>#VALUE!</v>
      </c>
      <c r="B631" s="11">
        <v>0</v>
      </c>
      <c r="C631" s="24">
        <f>IFERROR(B631*(1+'Расчет пенсии'!$B$11)^((12*'Расчет пенсии'!$B$7-'Будущие взносы ОПС'!A631)/12),0)</f>
        <v>0</v>
      </c>
    </row>
    <row r="632" spans="1:3" x14ac:dyDescent="0.25">
      <c r="A632" s="12" t="e">
        <f>IF(($A631+1)&lt;=(12*'Расчет пенсии'!$B$7),$A631+1,"")</f>
        <v>#VALUE!</v>
      </c>
      <c r="B632" s="11">
        <v>0</v>
      </c>
      <c r="C632" s="24">
        <f>IFERROR(B632*(1+'Расчет пенсии'!$B$11)^((12*'Расчет пенсии'!$B$7-'Будущие взносы ОПС'!A632)/12),0)</f>
        <v>0</v>
      </c>
    </row>
    <row r="633" spans="1:3" x14ac:dyDescent="0.25">
      <c r="A633" s="12" t="e">
        <f>IF(($A632+1)&lt;=(12*'Расчет пенсии'!$B$7),$A632+1,"")</f>
        <v>#VALUE!</v>
      </c>
      <c r="B633" s="11">
        <v>0</v>
      </c>
      <c r="C633" s="24">
        <f>IFERROR(B633*(1+'Расчет пенсии'!$B$11)^((12*'Расчет пенсии'!$B$7-'Будущие взносы ОПС'!A633)/12),0)</f>
        <v>0</v>
      </c>
    </row>
    <row r="634" spans="1:3" x14ac:dyDescent="0.25">
      <c r="A634" s="12" t="e">
        <f>IF(($A633+1)&lt;=(12*'Расчет пенсии'!$B$7),$A633+1,"")</f>
        <v>#VALUE!</v>
      </c>
      <c r="B634" s="11">
        <v>0</v>
      </c>
      <c r="C634" s="24">
        <f>IFERROR(B634*(1+'Расчет пенсии'!$B$11)^((12*'Расчет пенсии'!$B$7-'Будущие взносы ОПС'!A634)/12),0)</f>
        <v>0</v>
      </c>
    </row>
    <row r="635" spans="1:3" x14ac:dyDescent="0.25">
      <c r="A635" s="12" t="e">
        <f>IF(($A634+1)&lt;=(12*'Расчет пенсии'!$B$7),$A634+1,"")</f>
        <v>#VALUE!</v>
      </c>
      <c r="B635" s="11">
        <v>0</v>
      </c>
      <c r="C635" s="24">
        <f>IFERROR(B635*(1+'Расчет пенсии'!$B$11)^((12*'Расчет пенсии'!$B$7-'Будущие взносы ОПС'!A635)/12),0)</f>
        <v>0</v>
      </c>
    </row>
    <row r="636" spans="1:3" x14ac:dyDescent="0.25">
      <c r="A636" s="12" t="e">
        <f>IF(($A635+1)&lt;=(12*'Расчет пенсии'!$B$7),$A635+1,"")</f>
        <v>#VALUE!</v>
      </c>
      <c r="B636" s="11">
        <v>0</v>
      </c>
      <c r="C636" s="24">
        <f>IFERROR(B636*(1+'Расчет пенсии'!$B$11)^((12*'Расчет пенсии'!$B$7-'Будущие взносы ОПС'!A636)/12),0)</f>
        <v>0</v>
      </c>
    </row>
    <row r="637" spans="1:3" x14ac:dyDescent="0.25">
      <c r="A637" s="12" t="e">
        <f>IF(($A636+1)&lt;=(12*'Расчет пенсии'!$B$7),$A636+1,"")</f>
        <v>#VALUE!</v>
      </c>
      <c r="B637" s="11">
        <v>0</v>
      </c>
      <c r="C637" s="24">
        <f>IFERROR(B637*(1+'Расчет пенсии'!$B$11)^((12*'Расчет пенсии'!$B$7-'Будущие взносы ОПС'!A637)/12),0)</f>
        <v>0</v>
      </c>
    </row>
    <row r="638" spans="1:3" x14ac:dyDescent="0.25">
      <c r="A638" s="12" t="e">
        <f>IF(($A637+1)&lt;=(12*'Расчет пенсии'!$B$7),$A637+1,"")</f>
        <v>#VALUE!</v>
      </c>
      <c r="B638" s="11">
        <v>0</v>
      </c>
      <c r="C638" s="24">
        <f>IFERROR(B638*(1+'Расчет пенсии'!$B$11)^((12*'Расчет пенсии'!$B$7-'Будущие взносы ОПС'!A638)/12),0)</f>
        <v>0</v>
      </c>
    </row>
    <row r="639" spans="1:3" x14ac:dyDescent="0.25">
      <c r="A639" s="12" t="e">
        <f>IF(($A638+1)&lt;=(12*'Расчет пенсии'!$B$7),$A638+1,"")</f>
        <v>#VALUE!</v>
      </c>
      <c r="B639" s="11">
        <v>0</v>
      </c>
      <c r="C639" s="24">
        <f>IFERROR(B639*(1+'Расчет пенсии'!$B$11)^((12*'Расчет пенсии'!$B$7-'Будущие взносы ОПС'!A639)/12),0)</f>
        <v>0</v>
      </c>
    </row>
    <row r="640" spans="1:3" x14ac:dyDescent="0.25">
      <c r="A640" s="12" t="e">
        <f>IF(($A639+1)&lt;=(12*'Расчет пенсии'!$B$7),$A639+1,"")</f>
        <v>#VALUE!</v>
      </c>
      <c r="B640" s="11">
        <v>0</v>
      </c>
      <c r="C640" s="24">
        <f>IFERROR(B640*(1+'Расчет пенсии'!$B$11)^((12*'Расчет пенсии'!$B$7-'Будущие взносы ОПС'!A640)/12),0)</f>
        <v>0</v>
      </c>
    </row>
    <row r="641" spans="1:3" x14ac:dyDescent="0.25">
      <c r="A641" s="12" t="e">
        <f>IF(($A640+1)&lt;=(12*'Расчет пенсии'!$B$7),$A640+1,"")</f>
        <v>#VALUE!</v>
      </c>
      <c r="B641" s="11">
        <v>0</v>
      </c>
      <c r="C641" s="24">
        <f>IFERROR(B641*(1+'Расчет пенсии'!$B$11)^((12*'Расчет пенсии'!$B$7-'Будущие взносы ОПС'!A641)/12),0)</f>
        <v>0</v>
      </c>
    </row>
    <row r="642" spans="1:3" x14ac:dyDescent="0.25">
      <c r="A642" s="12" t="e">
        <f>IF(($A641+1)&lt;=(12*'Расчет пенсии'!$B$7),$A641+1,"")</f>
        <v>#VALUE!</v>
      </c>
      <c r="B642" s="11">
        <v>0</v>
      </c>
      <c r="C642" s="24">
        <f>IFERROR(B642*(1+'Расчет пенсии'!$B$11)^((12*'Расчет пенсии'!$B$7-'Будущие взносы ОПС'!A642)/12),0)</f>
        <v>0</v>
      </c>
    </row>
    <row r="643" spans="1:3" x14ac:dyDescent="0.25">
      <c r="A643" s="12" t="e">
        <f>IF(($A642+1)&lt;=(12*'Расчет пенсии'!$B$7),$A642+1,"")</f>
        <v>#VALUE!</v>
      </c>
      <c r="B643" s="11">
        <v>0</v>
      </c>
      <c r="C643" s="24">
        <f>IFERROR(B643*(1+'Расчет пенсии'!$B$11)^((12*'Расчет пенсии'!$B$7-'Будущие взносы ОПС'!A643)/12),0)</f>
        <v>0</v>
      </c>
    </row>
    <row r="644" spans="1:3" x14ac:dyDescent="0.25">
      <c r="A644" s="12" t="e">
        <f>IF(($A643+1)&lt;=(12*'Расчет пенсии'!$B$7),$A643+1,"")</f>
        <v>#VALUE!</v>
      </c>
      <c r="B644" s="11">
        <v>0</v>
      </c>
      <c r="C644" s="24">
        <f>IFERROR(B644*(1+'Расчет пенсии'!$B$11)^((12*'Расчет пенсии'!$B$7-'Будущие взносы ОПС'!A644)/12),0)</f>
        <v>0</v>
      </c>
    </row>
    <row r="645" spans="1:3" x14ac:dyDescent="0.25">
      <c r="A645" s="12" t="e">
        <f>IF(($A644+1)&lt;=(12*'Расчет пенсии'!$B$7),$A644+1,"")</f>
        <v>#VALUE!</v>
      </c>
      <c r="B645" s="11">
        <v>0</v>
      </c>
      <c r="C645" s="24">
        <f>IFERROR(B645*(1+'Расчет пенсии'!$B$11)^((12*'Расчет пенсии'!$B$7-'Будущие взносы ОПС'!A645)/12),0)</f>
        <v>0</v>
      </c>
    </row>
    <row r="646" spans="1:3" x14ac:dyDescent="0.25">
      <c r="A646" s="12" t="e">
        <f>IF(($A645+1)&lt;=(12*'Расчет пенсии'!$B$7),$A645+1,"")</f>
        <v>#VALUE!</v>
      </c>
      <c r="B646" s="11">
        <v>0</v>
      </c>
      <c r="C646" s="24">
        <f>IFERROR(B646*(1+'Расчет пенсии'!$B$11)^((12*'Расчет пенсии'!$B$7-'Будущие взносы ОПС'!A646)/12),0)</f>
        <v>0</v>
      </c>
    </row>
    <row r="647" spans="1:3" x14ac:dyDescent="0.25">
      <c r="A647" s="12" t="e">
        <f>IF(($A646+1)&lt;=(12*'Расчет пенсии'!$B$7),$A646+1,"")</f>
        <v>#VALUE!</v>
      </c>
      <c r="B647" s="11">
        <v>0</v>
      </c>
      <c r="C647" s="24">
        <f>IFERROR(B647*(1+'Расчет пенсии'!$B$11)^((12*'Расчет пенсии'!$B$7-'Будущие взносы ОПС'!A647)/12),0)</f>
        <v>0</v>
      </c>
    </row>
    <row r="648" spans="1:3" x14ac:dyDescent="0.25">
      <c r="A648" s="12" t="e">
        <f>IF(($A647+1)&lt;=(12*'Расчет пенсии'!$B$7),$A647+1,"")</f>
        <v>#VALUE!</v>
      </c>
      <c r="B648" s="11">
        <v>0</v>
      </c>
      <c r="C648" s="24">
        <f>IFERROR(B648*(1+'Расчет пенсии'!$B$11)^((12*'Расчет пенсии'!$B$7-'Будущие взносы ОПС'!A648)/12),0)</f>
        <v>0</v>
      </c>
    </row>
    <row r="649" spans="1:3" x14ac:dyDescent="0.25">
      <c r="A649" s="12" t="e">
        <f>IF(($A648+1)&lt;=(12*'Расчет пенсии'!$B$7),$A648+1,"")</f>
        <v>#VALUE!</v>
      </c>
      <c r="B649" s="11">
        <v>0</v>
      </c>
      <c r="C649" s="24">
        <f>IFERROR(B649*(1+'Расчет пенсии'!$B$11)^((12*'Расчет пенсии'!$B$7-'Будущие взносы ОПС'!A649)/12),0)</f>
        <v>0</v>
      </c>
    </row>
    <row r="650" spans="1:3" x14ac:dyDescent="0.25">
      <c r="A650" s="12" t="e">
        <f>IF(($A649+1)&lt;=(12*'Расчет пенсии'!$B$7),$A649+1,"")</f>
        <v>#VALUE!</v>
      </c>
      <c r="B650" s="11">
        <v>0</v>
      </c>
      <c r="C650" s="24">
        <f>IFERROR(B650*(1+'Расчет пенсии'!$B$11)^((12*'Расчет пенсии'!$B$7-'Будущие взносы ОПС'!A650)/12),0)</f>
        <v>0</v>
      </c>
    </row>
    <row r="651" spans="1:3" x14ac:dyDescent="0.25">
      <c r="A651" s="12" t="e">
        <f>IF(($A650+1)&lt;=(12*'Расчет пенсии'!$B$7),$A650+1,"")</f>
        <v>#VALUE!</v>
      </c>
      <c r="B651" s="11">
        <v>0</v>
      </c>
      <c r="C651" s="24">
        <f>IFERROR(B651*(1+'Расчет пенсии'!$B$11)^((12*'Расчет пенсии'!$B$7-'Будущие взносы ОПС'!A651)/12),0)</f>
        <v>0</v>
      </c>
    </row>
    <row r="652" spans="1:3" x14ac:dyDescent="0.25">
      <c r="A652" s="12" t="e">
        <f>IF(($A651+1)&lt;=(12*'Расчет пенсии'!$B$7),$A651+1,"")</f>
        <v>#VALUE!</v>
      </c>
      <c r="B652" s="11">
        <v>0</v>
      </c>
      <c r="C652" s="24">
        <f>IFERROR(B652*(1+'Расчет пенсии'!$B$11)^((12*'Расчет пенсии'!$B$7-'Будущие взносы ОПС'!A652)/12),0)</f>
        <v>0</v>
      </c>
    </row>
    <row r="653" spans="1:3" x14ac:dyDescent="0.25">
      <c r="A653" s="12" t="e">
        <f>IF(($A652+1)&lt;=(12*'Расчет пенсии'!$B$7),$A652+1,"")</f>
        <v>#VALUE!</v>
      </c>
      <c r="B653" s="11">
        <v>0</v>
      </c>
      <c r="C653" s="24">
        <f>IFERROR(B653*(1+'Расчет пенсии'!$B$11)^((12*'Расчет пенсии'!$B$7-'Будущие взносы ОПС'!A653)/12),0)</f>
        <v>0</v>
      </c>
    </row>
    <row r="654" spans="1:3" x14ac:dyDescent="0.25">
      <c r="A654" s="12" t="e">
        <f>IF(($A653+1)&lt;=(12*'Расчет пенсии'!$B$7),$A653+1,"")</f>
        <v>#VALUE!</v>
      </c>
      <c r="B654" s="11">
        <v>0</v>
      </c>
      <c r="C654" s="24">
        <f>IFERROR(B654*(1+'Расчет пенсии'!$B$11)^((12*'Расчет пенсии'!$B$7-'Будущие взносы ОПС'!A654)/12),0)</f>
        <v>0</v>
      </c>
    </row>
    <row r="655" spans="1:3" x14ac:dyDescent="0.25">
      <c r="A655" s="12" t="e">
        <f>IF(($A654+1)&lt;=(12*'Расчет пенсии'!$B$7),$A654+1,"")</f>
        <v>#VALUE!</v>
      </c>
      <c r="B655" s="11">
        <v>0</v>
      </c>
      <c r="C655" s="24">
        <f>IFERROR(B655*(1+'Расчет пенсии'!$B$11)^((12*'Расчет пенсии'!$B$7-'Будущие взносы ОПС'!A655)/12),0)</f>
        <v>0</v>
      </c>
    </row>
    <row r="656" spans="1:3" x14ac:dyDescent="0.25">
      <c r="A656" s="12" t="e">
        <f>IF(($A655+1)&lt;=(12*'Расчет пенсии'!$B$7),$A655+1,"")</f>
        <v>#VALUE!</v>
      </c>
      <c r="B656" s="11">
        <v>0</v>
      </c>
      <c r="C656" s="24">
        <f>IFERROR(B656*(1+'Расчет пенсии'!$B$11)^((12*'Расчет пенсии'!$B$7-'Будущие взносы ОПС'!A656)/12),0)</f>
        <v>0</v>
      </c>
    </row>
    <row r="657" spans="1:3" x14ac:dyDescent="0.25">
      <c r="A657" s="12" t="e">
        <f>IF(($A656+1)&lt;=(12*'Расчет пенсии'!$B$7),$A656+1,"")</f>
        <v>#VALUE!</v>
      </c>
      <c r="B657" s="11">
        <v>0</v>
      </c>
      <c r="C657" s="24">
        <f>IFERROR(B657*(1+'Расчет пенсии'!$B$11)^((12*'Расчет пенсии'!$B$7-'Будущие взносы ОПС'!A657)/12),0)</f>
        <v>0</v>
      </c>
    </row>
    <row r="658" spans="1:3" x14ac:dyDescent="0.25">
      <c r="A658" s="12" t="e">
        <f>IF(($A657+1)&lt;=(12*'Расчет пенсии'!$B$7),$A657+1,"")</f>
        <v>#VALUE!</v>
      </c>
      <c r="B658" s="11">
        <v>0</v>
      </c>
      <c r="C658" s="24">
        <f>IFERROR(B658*(1+'Расчет пенсии'!$B$11)^((12*'Расчет пенсии'!$B$7-'Будущие взносы ОПС'!A658)/12),0)</f>
        <v>0</v>
      </c>
    </row>
    <row r="659" spans="1:3" x14ac:dyDescent="0.25">
      <c r="A659" s="12" t="e">
        <f>IF(($A658+1)&lt;=(12*'Расчет пенсии'!$B$7),$A658+1,"")</f>
        <v>#VALUE!</v>
      </c>
      <c r="B659" s="11">
        <v>0</v>
      </c>
      <c r="C659" s="24">
        <f>IFERROR(B659*(1+'Расчет пенсии'!$B$11)^((12*'Расчет пенсии'!$B$7-'Будущие взносы ОПС'!A659)/12),0)</f>
        <v>0</v>
      </c>
    </row>
    <row r="660" spans="1:3" x14ac:dyDescent="0.25">
      <c r="A660" s="12" t="e">
        <f>IF(($A659+1)&lt;=(12*'Расчет пенсии'!$B$7),$A659+1,"")</f>
        <v>#VALUE!</v>
      </c>
      <c r="B660" s="11">
        <v>0</v>
      </c>
      <c r="C660" s="24">
        <f>IFERROR(B660*(1+'Расчет пенсии'!$B$11)^((12*'Расчет пенсии'!$B$7-'Будущие взносы ОПС'!A660)/12),0)</f>
        <v>0</v>
      </c>
    </row>
    <row r="661" spans="1:3" x14ac:dyDescent="0.25">
      <c r="A661" s="12" t="e">
        <f>IF(($A660+1)&lt;=(12*'Расчет пенсии'!$B$7),$A660+1,"")</f>
        <v>#VALUE!</v>
      </c>
      <c r="B661" s="11">
        <v>0</v>
      </c>
      <c r="C661" s="24">
        <f>IFERROR(B661*(1+'Расчет пенсии'!$B$11)^((12*'Расчет пенсии'!$B$7-'Будущие взносы ОПС'!A661)/12),0)</f>
        <v>0</v>
      </c>
    </row>
    <row r="662" spans="1:3" x14ac:dyDescent="0.25">
      <c r="A662" s="12" t="e">
        <f>IF(($A661+1)&lt;=(12*'Расчет пенсии'!$B$7),$A661+1,"")</f>
        <v>#VALUE!</v>
      </c>
      <c r="B662" s="11">
        <v>0</v>
      </c>
      <c r="C662" s="24">
        <f>IFERROR(B662*(1+'Расчет пенсии'!$B$11)^((12*'Расчет пенсии'!$B$7-'Будущие взносы ОПС'!A662)/12),0)</f>
        <v>0</v>
      </c>
    </row>
    <row r="663" spans="1:3" x14ac:dyDescent="0.25">
      <c r="A663" s="12" t="e">
        <f>IF(($A662+1)&lt;=(12*'Расчет пенсии'!$B$7),$A662+1,"")</f>
        <v>#VALUE!</v>
      </c>
      <c r="B663" s="11">
        <v>0</v>
      </c>
      <c r="C663" s="24">
        <f>IFERROR(B663*(1+'Расчет пенсии'!$B$11)^((12*'Расчет пенсии'!$B$7-'Будущие взносы ОПС'!A663)/12),0)</f>
        <v>0</v>
      </c>
    </row>
    <row r="664" spans="1:3" x14ac:dyDescent="0.25">
      <c r="A664" s="12" t="e">
        <f>IF(($A663+1)&lt;=(12*'Расчет пенсии'!$B$7),$A663+1,"")</f>
        <v>#VALUE!</v>
      </c>
      <c r="B664" s="11">
        <v>0</v>
      </c>
      <c r="C664" s="24">
        <f>IFERROR(B664*(1+'Расчет пенсии'!$B$11)^((12*'Расчет пенсии'!$B$7-'Будущие взносы ОПС'!A664)/12),0)</f>
        <v>0</v>
      </c>
    </row>
    <row r="665" spans="1:3" x14ac:dyDescent="0.25">
      <c r="A665" s="12" t="e">
        <f>IF(($A664+1)&lt;=(12*'Расчет пенсии'!$B$7),$A664+1,"")</f>
        <v>#VALUE!</v>
      </c>
      <c r="B665" s="11">
        <v>0</v>
      </c>
      <c r="C665" s="24">
        <f>IFERROR(B665*(1+'Расчет пенсии'!$B$11)^((12*'Расчет пенсии'!$B$7-'Будущие взносы ОПС'!A665)/12),0)</f>
        <v>0</v>
      </c>
    </row>
    <row r="666" spans="1:3" x14ac:dyDescent="0.25">
      <c r="A666" s="12" t="e">
        <f>IF(($A665+1)&lt;=(12*'Расчет пенсии'!$B$7),$A665+1,"")</f>
        <v>#VALUE!</v>
      </c>
      <c r="B666" s="11">
        <v>0</v>
      </c>
      <c r="C666" s="24">
        <f>IFERROR(B666*(1+'Расчет пенсии'!$B$11)^((12*'Расчет пенсии'!$B$7-'Будущие взносы ОПС'!A666)/12),0)</f>
        <v>0</v>
      </c>
    </row>
    <row r="667" spans="1:3" x14ac:dyDescent="0.25">
      <c r="A667" s="12" t="e">
        <f>IF(($A666+1)&lt;=(12*'Расчет пенсии'!$B$7),$A666+1,"")</f>
        <v>#VALUE!</v>
      </c>
      <c r="B667" s="11">
        <v>0</v>
      </c>
      <c r="C667" s="24">
        <f>IFERROR(B667*(1+'Расчет пенсии'!$B$11)^((12*'Расчет пенсии'!$B$7-'Будущие взносы ОПС'!A667)/12),0)</f>
        <v>0</v>
      </c>
    </row>
    <row r="668" spans="1:3" x14ac:dyDescent="0.25">
      <c r="A668" s="12" t="e">
        <f>IF(($A667+1)&lt;=(12*'Расчет пенсии'!$B$7),$A667+1,"")</f>
        <v>#VALUE!</v>
      </c>
      <c r="B668" s="11">
        <v>0</v>
      </c>
      <c r="C668" s="24">
        <f>IFERROR(B668*(1+'Расчет пенсии'!$B$11)^((12*'Расчет пенсии'!$B$7-'Будущие взносы ОПС'!A668)/12),0)</f>
        <v>0</v>
      </c>
    </row>
    <row r="669" spans="1:3" x14ac:dyDescent="0.25">
      <c r="A669" s="12" t="e">
        <f>IF(($A668+1)&lt;=(12*'Расчет пенсии'!$B$7),$A668+1,"")</f>
        <v>#VALUE!</v>
      </c>
      <c r="B669" s="11">
        <v>0</v>
      </c>
      <c r="C669" s="24">
        <f>IFERROR(B669*(1+'Расчет пенсии'!$B$11)^((12*'Расчет пенсии'!$B$7-'Будущие взносы ОПС'!A669)/12),0)</f>
        <v>0</v>
      </c>
    </row>
    <row r="670" spans="1:3" x14ac:dyDescent="0.25">
      <c r="A670" s="12" t="e">
        <f>IF(($A669+1)&lt;=(12*'Расчет пенсии'!$B$7),$A669+1,"")</f>
        <v>#VALUE!</v>
      </c>
      <c r="B670" s="11">
        <v>0</v>
      </c>
      <c r="C670" s="24">
        <f>IFERROR(B670*(1+'Расчет пенсии'!$B$11)^((12*'Расчет пенсии'!$B$7-'Будущие взносы ОПС'!A670)/12),0)</f>
        <v>0</v>
      </c>
    </row>
    <row r="671" spans="1:3" x14ac:dyDescent="0.25">
      <c r="A671" s="12" t="e">
        <f>IF(($A670+1)&lt;=(12*'Расчет пенсии'!$B$7),$A670+1,"")</f>
        <v>#VALUE!</v>
      </c>
      <c r="B671" s="11">
        <v>0</v>
      </c>
      <c r="C671" s="24">
        <f>IFERROR(B671*(1+'Расчет пенсии'!$B$11)^((12*'Расчет пенсии'!$B$7-'Будущие взносы ОПС'!A671)/12),0)</f>
        <v>0</v>
      </c>
    </row>
    <row r="672" spans="1:3" x14ac:dyDescent="0.25">
      <c r="A672" s="12" t="e">
        <f>IF(($A671+1)&lt;=(12*'Расчет пенсии'!$B$7),$A671+1,"")</f>
        <v>#VALUE!</v>
      </c>
      <c r="B672" s="11">
        <v>0</v>
      </c>
      <c r="C672" s="24">
        <f>IFERROR(B672*(1+'Расчет пенсии'!$B$11)^((12*'Расчет пенсии'!$B$7-'Будущие взносы ОПС'!A672)/12),0)</f>
        <v>0</v>
      </c>
    </row>
    <row r="673" spans="1:3" x14ac:dyDescent="0.25">
      <c r="A673" s="12" t="e">
        <f>IF(($A672+1)&lt;=(12*'Расчет пенсии'!$B$7),$A672+1,"")</f>
        <v>#VALUE!</v>
      </c>
      <c r="B673" s="11">
        <v>0</v>
      </c>
      <c r="C673" s="24">
        <f>IFERROR(B673*(1+'Расчет пенсии'!$B$11)^((12*'Расчет пенсии'!$B$7-'Будущие взносы ОПС'!A673)/12),0)</f>
        <v>0</v>
      </c>
    </row>
    <row r="674" spans="1:3" x14ac:dyDescent="0.25">
      <c r="A674" s="12" t="e">
        <f>IF(($A673+1)&lt;=(12*'Расчет пенсии'!$B$7),$A673+1,"")</f>
        <v>#VALUE!</v>
      </c>
      <c r="B674" s="11">
        <v>0</v>
      </c>
      <c r="C674" s="24">
        <f>IFERROR(B674*(1+'Расчет пенсии'!$B$11)^((12*'Расчет пенсии'!$B$7-'Будущие взносы ОПС'!A674)/12),0)</f>
        <v>0</v>
      </c>
    </row>
    <row r="675" spans="1:3" x14ac:dyDescent="0.25">
      <c r="A675" s="12" t="e">
        <f>IF(($A674+1)&lt;=(12*'Расчет пенсии'!$B$7),$A674+1,"")</f>
        <v>#VALUE!</v>
      </c>
      <c r="B675" s="11">
        <v>0</v>
      </c>
      <c r="C675" s="24">
        <f>IFERROR(B675*(1+'Расчет пенсии'!$B$11)^((12*'Расчет пенсии'!$B$7-'Будущие взносы ОПС'!A675)/12),0)</f>
        <v>0</v>
      </c>
    </row>
    <row r="676" spans="1:3" x14ac:dyDescent="0.25">
      <c r="A676" s="12" t="e">
        <f>IF(($A675+1)&lt;=(12*'Расчет пенсии'!$B$7),$A675+1,"")</f>
        <v>#VALUE!</v>
      </c>
      <c r="B676" s="11">
        <v>0</v>
      </c>
      <c r="C676" s="24">
        <f>IFERROR(B676*(1+'Расчет пенсии'!$B$11)^((12*'Расчет пенсии'!$B$7-'Будущие взносы ОПС'!A676)/12),0)</f>
        <v>0</v>
      </c>
    </row>
    <row r="677" spans="1:3" x14ac:dyDescent="0.25">
      <c r="A677" s="12" t="e">
        <f>IF(($A676+1)&lt;=(12*'Расчет пенсии'!$B$7),$A676+1,"")</f>
        <v>#VALUE!</v>
      </c>
      <c r="B677" s="11">
        <v>0</v>
      </c>
      <c r="C677" s="24">
        <f>IFERROR(B677*(1+'Расчет пенсии'!$B$11)^((12*'Расчет пенсии'!$B$7-'Будущие взносы ОПС'!A677)/12),0)</f>
        <v>0</v>
      </c>
    </row>
    <row r="678" spans="1:3" x14ac:dyDescent="0.25">
      <c r="A678" s="12" t="e">
        <f>IF(($A677+1)&lt;=(12*'Расчет пенсии'!$B$7),$A677+1,"")</f>
        <v>#VALUE!</v>
      </c>
      <c r="B678" s="11">
        <v>0</v>
      </c>
      <c r="C678" s="24">
        <f>IFERROR(B678*(1+'Расчет пенсии'!$B$11)^((12*'Расчет пенсии'!$B$7-'Будущие взносы ОПС'!A678)/12),0)</f>
        <v>0</v>
      </c>
    </row>
    <row r="679" spans="1:3" x14ac:dyDescent="0.25">
      <c r="A679" s="12" t="e">
        <f>IF(($A678+1)&lt;=(12*'Расчет пенсии'!$B$7),$A678+1,"")</f>
        <v>#VALUE!</v>
      </c>
      <c r="B679" s="11">
        <v>0</v>
      </c>
      <c r="C679" s="24">
        <f>IFERROR(B679*(1+'Расчет пенсии'!$B$11)^((12*'Расчет пенсии'!$B$7-'Будущие взносы ОПС'!A679)/12),0)</f>
        <v>0</v>
      </c>
    </row>
    <row r="680" spans="1:3" x14ac:dyDescent="0.25">
      <c r="A680" s="12" t="e">
        <f>IF(($A679+1)&lt;=(12*'Расчет пенсии'!$B$7),$A679+1,"")</f>
        <v>#VALUE!</v>
      </c>
      <c r="B680" s="11">
        <v>0</v>
      </c>
      <c r="C680" s="24">
        <f>IFERROR(B680*(1+'Расчет пенсии'!$B$11)^((12*'Расчет пенсии'!$B$7-'Будущие взносы ОПС'!A680)/12),0)</f>
        <v>0</v>
      </c>
    </row>
    <row r="681" spans="1:3" x14ac:dyDescent="0.25">
      <c r="A681" s="12" t="e">
        <f>IF(($A680+1)&lt;=(12*'Расчет пенсии'!$B$7),$A680+1,"")</f>
        <v>#VALUE!</v>
      </c>
      <c r="B681" s="11">
        <v>0</v>
      </c>
      <c r="C681" s="24">
        <f>IFERROR(B681*(1+'Расчет пенсии'!$B$11)^((12*'Расчет пенсии'!$B$7-'Будущие взносы ОПС'!A681)/12),0)</f>
        <v>0</v>
      </c>
    </row>
    <row r="682" spans="1:3" x14ac:dyDescent="0.25">
      <c r="A682" s="12" t="e">
        <f>IF(($A681+1)&lt;=(12*'Расчет пенсии'!$B$7),$A681+1,"")</f>
        <v>#VALUE!</v>
      </c>
      <c r="B682" s="11">
        <v>0</v>
      </c>
      <c r="C682" s="24">
        <f>IFERROR(B682*(1+'Расчет пенсии'!$B$11)^((12*'Расчет пенсии'!$B$7-'Будущие взносы ОПС'!A682)/12),0)</f>
        <v>0</v>
      </c>
    </row>
    <row r="683" spans="1:3" x14ac:dyDescent="0.25">
      <c r="A683" s="12" t="e">
        <f>IF(($A682+1)&lt;=(12*'Расчет пенсии'!$B$7),$A682+1,"")</f>
        <v>#VALUE!</v>
      </c>
      <c r="B683" s="11">
        <v>0</v>
      </c>
      <c r="C683" s="24">
        <f>IFERROR(B683*(1+'Расчет пенсии'!$B$11)^((12*'Расчет пенсии'!$B$7-'Будущие взносы ОПС'!A683)/12),0)</f>
        <v>0</v>
      </c>
    </row>
    <row r="684" spans="1:3" x14ac:dyDescent="0.25">
      <c r="A684" s="12" t="e">
        <f>IF(($A683+1)&lt;=(12*'Расчет пенсии'!$B$7),$A683+1,"")</f>
        <v>#VALUE!</v>
      </c>
      <c r="B684" s="11">
        <v>0</v>
      </c>
      <c r="C684" s="24">
        <f>IFERROR(B684*(1+'Расчет пенсии'!$B$11)^((12*'Расчет пенсии'!$B$7-'Будущие взносы ОПС'!A684)/12),0)</f>
        <v>0</v>
      </c>
    </row>
    <row r="685" spans="1:3" x14ac:dyDescent="0.25">
      <c r="A685" s="12" t="e">
        <f>IF(($A684+1)&lt;=(12*'Расчет пенсии'!$B$7),$A684+1,"")</f>
        <v>#VALUE!</v>
      </c>
      <c r="B685" s="11">
        <v>0</v>
      </c>
      <c r="C685" s="24">
        <f>IFERROR(B685*(1+'Расчет пенсии'!$B$11)^((12*'Расчет пенсии'!$B$7-'Будущие взносы ОПС'!A685)/12),0)</f>
        <v>0</v>
      </c>
    </row>
    <row r="686" spans="1:3" x14ac:dyDescent="0.25">
      <c r="A686" s="12" t="e">
        <f>IF(($A685+1)&lt;=(12*'Расчет пенсии'!$B$7),$A685+1,"")</f>
        <v>#VALUE!</v>
      </c>
      <c r="B686" s="11">
        <v>0</v>
      </c>
      <c r="C686" s="24">
        <f>IFERROR(B686*(1+'Расчет пенсии'!$B$11)^((12*'Расчет пенсии'!$B$7-'Будущие взносы ОПС'!A686)/12),0)</f>
        <v>0</v>
      </c>
    </row>
    <row r="687" spans="1:3" x14ac:dyDescent="0.25">
      <c r="A687" s="12" t="e">
        <f>IF(($A686+1)&lt;=(12*'Расчет пенсии'!$B$7),$A686+1,"")</f>
        <v>#VALUE!</v>
      </c>
      <c r="B687" s="11">
        <v>0</v>
      </c>
      <c r="C687" s="24">
        <f>IFERROR(B687*(1+'Расчет пенсии'!$B$11)^((12*'Расчет пенсии'!$B$7-'Будущие взносы ОПС'!A687)/12),0)</f>
        <v>0</v>
      </c>
    </row>
    <row r="688" spans="1:3" x14ac:dyDescent="0.25">
      <c r="A688" s="12" t="e">
        <f>IF(($A687+1)&lt;=(12*'Расчет пенсии'!$B$7),$A687+1,"")</f>
        <v>#VALUE!</v>
      </c>
      <c r="B688" s="11">
        <v>0</v>
      </c>
      <c r="C688" s="24">
        <f>IFERROR(B688*(1+'Расчет пенсии'!$B$11)^((12*'Расчет пенсии'!$B$7-'Будущие взносы ОПС'!A688)/12),0)</f>
        <v>0</v>
      </c>
    </row>
    <row r="689" spans="1:3" x14ac:dyDescent="0.25">
      <c r="A689" s="12" t="e">
        <f>IF(($A688+1)&lt;=(12*'Расчет пенсии'!$B$7),$A688+1,"")</f>
        <v>#VALUE!</v>
      </c>
      <c r="B689" s="11">
        <v>0</v>
      </c>
      <c r="C689" s="24">
        <f>IFERROR(B689*(1+'Расчет пенсии'!$B$11)^((12*'Расчет пенсии'!$B$7-'Будущие взносы ОПС'!A689)/12),0)</f>
        <v>0</v>
      </c>
    </row>
    <row r="690" spans="1:3" x14ac:dyDescent="0.25">
      <c r="A690" s="12" t="e">
        <f>IF(($A689+1)&lt;=(12*'Расчет пенсии'!$B$7),$A689+1,"")</f>
        <v>#VALUE!</v>
      </c>
      <c r="B690" s="11">
        <v>0</v>
      </c>
      <c r="C690" s="24">
        <f>IFERROR(B690*(1+'Расчет пенсии'!$B$11)^((12*'Расчет пенсии'!$B$7-'Будущие взносы ОПС'!A690)/12),0)</f>
        <v>0</v>
      </c>
    </row>
    <row r="691" spans="1:3" x14ac:dyDescent="0.25">
      <c r="A691" s="12" t="e">
        <f>IF(($A690+1)&lt;=(12*'Расчет пенсии'!$B$7),$A690+1,"")</f>
        <v>#VALUE!</v>
      </c>
      <c r="B691" s="11">
        <v>0</v>
      </c>
      <c r="C691" s="24">
        <f>IFERROR(B691*(1+'Расчет пенсии'!$B$11)^((12*'Расчет пенсии'!$B$7-'Будущие взносы ОПС'!A691)/12),0)</f>
        <v>0</v>
      </c>
    </row>
    <row r="692" spans="1:3" x14ac:dyDescent="0.25">
      <c r="A692" s="12" t="e">
        <f>IF(($A691+1)&lt;=(12*'Расчет пенсии'!$B$7),$A691+1,"")</f>
        <v>#VALUE!</v>
      </c>
      <c r="B692" s="11">
        <v>0</v>
      </c>
      <c r="C692" s="24">
        <f>IFERROR(B692*(1+'Расчет пенсии'!$B$11)^((12*'Расчет пенсии'!$B$7-'Будущие взносы ОПС'!A692)/12),0)</f>
        <v>0</v>
      </c>
    </row>
    <row r="693" spans="1:3" x14ac:dyDescent="0.25">
      <c r="A693" s="12" t="e">
        <f>IF(($A692+1)&lt;=(12*'Расчет пенсии'!$B$7),$A692+1,"")</f>
        <v>#VALUE!</v>
      </c>
      <c r="B693" s="11">
        <v>0</v>
      </c>
      <c r="C693" s="24">
        <f>IFERROR(B693*(1+'Расчет пенсии'!$B$11)^((12*'Расчет пенсии'!$B$7-'Будущие взносы ОПС'!A693)/12),0)</f>
        <v>0</v>
      </c>
    </row>
    <row r="694" spans="1:3" x14ac:dyDescent="0.25">
      <c r="A694" s="12" t="e">
        <f>IF(($A693+1)&lt;=(12*'Расчет пенсии'!$B$7),$A693+1,"")</f>
        <v>#VALUE!</v>
      </c>
      <c r="B694" s="11">
        <v>0</v>
      </c>
      <c r="C694" s="24">
        <f>IFERROR(B694*(1+'Расчет пенсии'!$B$11)^((12*'Расчет пенсии'!$B$7-'Будущие взносы ОПС'!A694)/12),0)</f>
        <v>0</v>
      </c>
    </row>
    <row r="695" spans="1:3" x14ac:dyDescent="0.25">
      <c r="A695" s="12" t="e">
        <f>IF(($A694+1)&lt;=(12*'Расчет пенсии'!$B$7),$A694+1,"")</f>
        <v>#VALUE!</v>
      </c>
      <c r="B695" s="11">
        <v>0</v>
      </c>
      <c r="C695" s="24">
        <f>IFERROR(B695*(1+'Расчет пенсии'!$B$11)^((12*'Расчет пенсии'!$B$7-'Будущие взносы ОПС'!A695)/12),0)</f>
        <v>0</v>
      </c>
    </row>
    <row r="696" spans="1:3" x14ac:dyDescent="0.25">
      <c r="A696" s="12" t="e">
        <f>IF(($A695+1)&lt;=(12*'Расчет пенсии'!$B$7),$A695+1,"")</f>
        <v>#VALUE!</v>
      </c>
      <c r="B696" s="11">
        <v>0</v>
      </c>
      <c r="C696" s="24">
        <f>IFERROR(B696*(1+'Расчет пенсии'!$B$11)^((12*'Расчет пенсии'!$B$7-'Будущие взносы ОПС'!A696)/12),0)</f>
        <v>0</v>
      </c>
    </row>
    <row r="697" spans="1:3" x14ac:dyDescent="0.25">
      <c r="A697" s="12" t="e">
        <f>IF(($A696+1)&lt;=(12*'Расчет пенсии'!$B$7),$A696+1,"")</f>
        <v>#VALUE!</v>
      </c>
      <c r="B697" s="11">
        <v>0</v>
      </c>
      <c r="C697" s="24">
        <f>IFERROR(B697*(1+'Расчет пенсии'!$B$11)^((12*'Расчет пенсии'!$B$7-'Будущие взносы ОПС'!A697)/12),0)</f>
        <v>0</v>
      </c>
    </row>
    <row r="698" spans="1:3" x14ac:dyDescent="0.25">
      <c r="A698" s="12" t="e">
        <f>IF(($A697+1)&lt;=(12*'Расчет пенсии'!$B$7),$A697+1,"")</f>
        <v>#VALUE!</v>
      </c>
      <c r="B698" s="11">
        <v>0</v>
      </c>
      <c r="C698" s="24">
        <f>IFERROR(B698*(1+'Расчет пенсии'!$B$11)^((12*'Расчет пенсии'!$B$7-'Будущие взносы ОПС'!A698)/12),0)</f>
        <v>0</v>
      </c>
    </row>
    <row r="699" spans="1:3" x14ac:dyDescent="0.25">
      <c r="A699" s="12" t="e">
        <f>IF(($A698+1)&lt;=(12*'Расчет пенсии'!$B$7),$A698+1,"")</f>
        <v>#VALUE!</v>
      </c>
      <c r="B699" s="11">
        <v>0</v>
      </c>
      <c r="C699" s="24">
        <f>IFERROR(B699*(1+'Расчет пенсии'!$B$11)^((12*'Расчет пенсии'!$B$7-'Будущие взносы ОПС'!A699)/12),0)</f>
        <v>0</v>
      </c>
    </row>
    <row r="700" spans="1:3" x14ac:dyDescent="0.25">
      <c r="A700" s="12" t="e">
        <f>IF(($A699+1)&lt;=(12*'Расчет пенсии'!$B$7),$A699+1,"")</f>
        <v>#VALUE!</v>
      </c>
      <c r="B700" s="11">
        <v>0</v>
      </c>
      <c r="C700" s="24">
        <f>IFERROR(B700*(1+'Расчет пенсии'!$B$11)^((12*'Расчет пенсии'!$B$7-'Будущие взносы ОПС'!A700)/12),0)</f>
        <v>0</v>
      </c>
    </row>
    <row r="701" spans="1:3" x14ac:dyDescent="0.25">
      <c r="A701" s="12" t="e">
        <f>IF(($A700+1)&lt;=(12*'Расчет пенсии'!$B$7),$A700+1,"")</f>
        <v>#VALUE!</v>
      </c>
      <c r="B701" s="11">
        <v>0</v>
      </c>
      <c r="C701" s="24">
        <f>IFERROR(B701*(1+'Расчет пенсии'!$B$11)^((12*'Расчет пенсии'!$B$7-'Будущие взносы ОПС'!A701)/12),0)</f>
        <v>0</v>
      </c>
    </row>
    <row r="702" spans="1:3" x14ac:dyDescent="0.25">
      <c r="A702" s="12" t="e">
        <f>IF(($A701+1)&lt;=(12*'Расчет пенсии'!$B$7),$A701+1,"")</f>
        <v>#VALUE!</v>
      </c>
      <c r="B702" s="11">
        <v>0</v>
      </c>
      <c r="C702" s="24">
        <f>IFERROR(B702*(1+'Расчет пенсии'!$B$11)^((12*'Расчет пенсии'!$B$7-'Будущие взносы ОПС'!A702)/12),0)</f>
        <v>0</v>
      </c>
    </row>
    <row r="703" spans="1:3" x14ac:dyDescent="0.25">
      <c r="A703" s="12" t="e">
        <f>IF(($A702+1)&lt;=(12*'Расчет пенсии'!$B$7),$A702+1,"")</f>
        <v>#VALUE!</v>
      </c>
      <c r="B703" s="11">
        <v>0</v>
      </c>
      <c r="C703" s="24">
        <f>IFERROR(B703*(1+'Расчет пенсии'!$B$11)^((12*'Расчет пенсии'!$B$7-'Будущие взносы ОПС'!A703)/12),0)</f>
        <v>0</v>
      </c>
    </row>
    <row r="704" spans="1:3" x14ac:dyDescent="0.25">
      <c r="A704" s="12" t="e">
        <f>IF(($A703+1)&lt;=(12*'Расчет пенсии'!$B$7),$A703+1,"")</f>
        <v>#VALUE!</v>
      </c>
      <c r="B704" s="11">
        <v>0</v>
      </c>
      <c r="C704" s="24">
        <f>IFERROR(B704*(1+'Расчет пенсии'!$B$11)^((12*'Расчет пенсии'!$B$7-'Будущие взносы ОПС'!A704)/12),0)</f>
        <v>0</v>
      </c>
    </row>
    <row r="705" spans="1:3" x14ac:dyDescent="0.25">
      <c r="A705" s="12" t="e">
        <f>IF(($A704+1)&lt;=(12*'Расчет пенсии'!$B$7),$A704+1,"")</f>
        <v>#VALUE!</v>
      </c>
      <c r="B705" s="11">
        <v>0</v>
      </c>
      <c r="C705" s="24">
        <f>IFERROR(B705*(1+'Расчет пенсии'!$B$11)^((12*'Расчет пенсии'!$B$7-'Будущие взносы ОПС'!A705)/12),0)</f>
        <v>0</v>
      </c>
    </row>
    <row r="706" spans="1:3" x14ac:dyDescent="0.25">
      <c r="A706" s="12" t="e">
        <f>IF(($A705+1)&lt;=(12*'Расчет пенсии'!$B$7),$A705+1,"")</f>
        <v>#VALUE!</v>
      </c>
      <c r="B706" s="11">
        <v>0</v>
      </c>
      <c r="C706" s="24">
        <f>IFERROR(B706*(1+'Расчет пенсии'!$B$11)^((12*'Расчет пенсии'!$B$7-'Будущие взносы ОПС'!A706)/12),0)</f>
        <v>0</v>
      </c>
    </row>
    <row r="707" spans="1:3" x14ac:dyDescent="0.25">
      <c r="A707" s="12" t="e">
        <f>IF(($A706+1)&lt;=(12*'Расчет пенсии'!$B$7),$A706+1,"")</f>
        <v>#VALUE!</v>
      </c>
      <c r="B707" s="11">
        <v>0</v>
      </c>
      <c r="C707" s="24">
        <f>IFERROR(B707*(1+'Расчет пенсии'!$B$11)^((12*'Расчет пенсии'!$B$7-'Будущие взносы ОПС'!A707)/12),0)</f>
        <v>0</v>
      </c>
    </row>
    <row r="708" spans="1:3" x14ac:dyDescent="0.25">
      <c r="A708" s="12" t="e">
        <f>IF(($A707+1)&lt;=(12*'Расчет пенсии'!$B$7),$A707+1,"")</f>
        <v>#VALUE!</v>
      </c>
      <c r="B708" s="11">
        <v>0</v>
      </c>
      <c r="C708" s="24">
        <f>IFERROR(B708*(1+'Расчет пенсии'!$B$11)^((12*'Расчет пенсии'!$B$7-'Будущие взносы ОПС'!A708)/12),0)</f>
        <v>0</v>
      </c>
    </row>
    <row r="709" spans="1:3" x14ac:dyDescent="0.25">
      <c r="A709" s="12" t="e">
        <f>IF(($A708+1)&lt;=(12*'Расчет пенсии'!$B$7),$A708+1,"")</f>
        <v>#VALUE!</v>
      </c>
      <c r="B709" s="11">
        <v>0</v>
      </c>
      <c r="C709" s="24">
        <f>IFERROR(B709*(1+'Расчет пенсии'!$B$11)^((12*'Расчет пенсии'!$B$7-'Будущие взносы ОПС'!A709)/12),0)</f>
        <v>0</v>
      </c>
    </row>
    <row r="710" spans="1:3" x14ac:dyDescent="0.25">
      <c r="A710" s="12" t="e">
        <f>IF(($A709+1)&lt;=(12*'Расчет пенсии'!$B$7),$A709+1,"")</f>
        <v>#VALUE!</v>
      </c>
      <c r="B710" s="11">
        <v>0</v>
      </c>
      <c r="C710" s="24">
        <f>IFERROR(B710*(1+'Расчет пенсии'!$B$11)^((12*'Расчет пенсии'!$B$7-'Будущие взносы ОПС'!A710)/12),0)</f>
        <v>0</v>
      </c>
    </row>
    <row r="711" spans="1:3" x14ac:dyDescent="0.25">
      <c r="A711" s="12" t="e">
        <f>IF(($A710+1)&lt;=(12*'Расчет пенсии'!$B$7),$A710+1,"")</f>
        <v>#VALUE!</v>
      </c>
      <c r="B711" s="11">
        <v>0</v>
      </c>
      <c r="C711" s="24">
        <f>IFERROR(B711*(1+'Расчет пенсии'!$B$11)^((12*'Расчет пенсии'!$B$7-'Будущие взносы ОПС'!A711)/12),0)</f>
        <v>0</v>
      </c>
    </row>
    <row r="712" spans="1:3" x14ac:dyDescent="0.25">
      <c r="A712" s="12" t="e">
        <f>IF(($A711+1)&lt;=(12*'Расчет пенсии'!$B$7),$A711+1,"")</f>
        <v>#VALUE!</v>
      </c>
      <c r="B712" s="11">
        <v>0</v>
      </c>
      <c r="C712" s="24">
        <f>IFERROR(B712*(1+'Расчет пенсии'!$B$11)^((12*'Расчет пенсии'!$B$7-'Будущие взносы ОПС'!A712)/12),0)</f>
        <v>0</v>
      </c>
    </row>
    <row r="713" spans="1:3" x14ac:dyDescent="0.25">
      <c r="A713" s="12" t="e">
        <f>IF(($A712+1)&lt;=(12*'Расчет пенсии'!$B$7),$A712+1,"")</f>
        <v>#VALUE!</v>
      </c>
      <c r="B713" s="11">
        <v>0</v>
      </c>
      <c r="C713" s="24">
        <f>IFERROR(B713*(1+'Расчет пенсии'!$B$11)^((12*'Расчет пенсии'!$B$7-'Будущие взносы ОПС'!A713)/12),0)</f>
        <v>0</v>
      </c>
    </row>
    <row r="714" spans="1:3" x14ac:dyDescent="0.25">
      <c r="A714" s="12" t="e">
        <f>IF(($A713+1)&lt;=(12*'Расчет пенсии'!$B$7),$A713+1,"")</f>
        <v>#VALUE!</v>
      </c>
      <c r="B714" s="11">
        <v>0</v>
      </c>
      <c r="C714" s="24">
        <f>IFERROR(B714*(1+'Расчет пенсии'!$B$11)^((12*'Расчет пенсии'!$B$7-'Будущие взносы ОПС'!A714)/12),0)</f>
        <v>0</v>
      </c>
    </row>
    <row r="715" spans="1:3" x14ac:dyDescent="0.25">
      <c r="A715" s="12" t="e">
        <f>IF(($A714+1)&lt;=(12*'Расчет пенсии'!$B$7),$A714+1,"")</f>
        <v>#VALUE!</v>
      </c>
      <c r="B715" s="11">
        <v>0</v>
      </c>
      <c r="C715" s="24">
        <f>IFERROR(B715*(1+'Расчет пенсии'!$B$11)^((12*'Расчет пенсии'!$B$7-'Будущие взносы ОПС'!A715)/12),0)</f>
        <v>0</v>
      </c>
    </row>
    <row r="716" spans="1:3" x14ac:dyDescent="0.25">
      <c r="A716" s="12" t="e">
        <f>IF(($A715+1)&lt;=(12*'Расчет пенсии'!$B$7),$A715+1,"")</f>
        <v>#VALUE!</v>
      </c>
      <c r="B716" s="11">
        <v>0</v>
      </c>
      <c r="C716" s="24">
        <f>IFERROR(B716*(1+'Расчет пенсии'!$B$11)^((12*'Расчет пенсии'!$B$7-'Будущие взносы ОПС'!A716)/12),0)</f>
        <v>0</v>
      </c>
    </row>
    <row r="717" spans="1:3" x14ac:dyDescent="0.25">
      <c r="A717" s="12" t="e">
        <f>IF(($A716+1)&lt;=(12*'Расчет пенсии'!$B$7),$A716+1,"")</f>
        <v>#VALUE!</v>
      </c>
      <c r="B717" s="11">
        <v>0</v>
      </c>
      <c r="C717" s="24">
        <f>IFERROR(B717*(1+'Расчет пенсии'!$B$11)^((12*'Расчет пенсии'!$B$7-'Будущие взносы ОПС'!A717)/12),0)</f>
        <v>0</v>
      </c>
    </row>
    <row r="718" spans="1:3" x14ac:dyDescent="0.25">
      <c r="A718" s="12" t="e">
        <f>IF(($A717+1)&lt;=(12*'Расчет пенсии'!$B$7),$A717+1,"")</f>
        <v>#VALUE!</v>
      </c>
      <c r="B718" s="11">
        <v>0</v>
      </c>
      <c r="C718" s="24">
        <f>IFERROR(B718*(1+'Расчет пенсии'!$B$11)^((12*'Расчет пенсии'!$B$7-'Будущие взносы ОПС'!A718)/12),0)</f>
        <v>0</v>
      </c>
    </row>
    <row r="719" spans="1:3" x14ac:dyDescent="0.25">
      <c r="A719" s="12" t="e">
        <f>IF(($A718+1)&lt;=(12*'Расчет пенсии'!$B$7),$A718+1,"")</f>
        <v>#VALUE!</v>
      </c>
      <c r="B719" s="11">
        <v>0</v>
      </c>
      <c r="C719" s="24">
        <f>IFERROR(B719*(1+'Расчет пенсии'!$B$11)^((12*'Расчет пенсии'!$B$7-'Будущие взносы ОПС'!A719)/12),0)</f>
        <v>0</v>
      </c>
    </row>
    <row r="720" spans="1:3" x14ac:dyDescent="0.25">
      <c r="A720" s="12" t="e">
        <f>IF(($A719+1)&lt;=(12*'Расчет пенсии'!$B$7),$A719+1,"")</f>
        <v>#VALUE!</v>
      </c>
      <c r="B720" s="11">
        <v>0</v>
      </c>
      <c r="C720" s="24">
        <f>IFERROR(B720*(1+'Расчет пенсии'!$B$11)^((12*'Расчет пенсии'!$B$7-'Будущие взносы ОПС'!A720)/12),0)</f>
        <v>0</v>
      </c>
    </row>
    <row r="721" spans="1:3" x14ac:dyDescent="0.25">
      <c r="A721" s="12" t="e">
        <f>IF(($A720+1)&lt;=(12*'Расчет пенсии'!$B$7),$A720+1,"")</f>
        <v>#VALUE!</v>
      </c>
      <c r="B721" s="11">
        <v>0</v>
      </c>
      <c r="C721" s="24">
        <f>IFERROR(B721*(1+'Расчет пенсии'!$B$11)^((12*'Расчет пенсии'!$B$7-'Будущие взносы ОПС'!A721)/12),0)</f>
        <v>0</v>
      </c>
    </row>
    <row r="722" spans="1:3" x14ac:dyDescent="0.25">
      <c r="A722" s="12" t="e">
        <f>IF(($A721+1)&lt;=(12*'Расчет пенсии'!$B$7),$A721+1,"")</f>
        <v>#VALUE!</v>
      </c>
      <c r="B722" s="11">
        <v>0</v>
      </c>
      <c r="C722" s="24">
        <f>IFERROR(B722*(1+'Расчет пенсии'!$B$11)^((12*'Расчет пенсии'!$B$7-'Будущие взносы ОПС'!A722)/12),0)</f>
        <v>0</v>
      </c>
    </row>
    <row r="723" spans="1:3" x14ac:dyDescent="0.25">
      <c r="A723" s="12" t="e">
        <f>IF(($A722+1)&lt;=(12*'Расчет пенсии'!$B$7),$A722+1,"")</f>
        <v>#VALUE!</v>
      </c>
      <c r="B723" s="11">
        <v>0</v>
      </c>
      <c r="C723" s="24">
        <f>IFERROR(B723*(1+'Расчет пенсии'!$B$11)^((12*'Расчет пенсии'!$B$7-'Будущие взносы ОПС'!A723)/12),0)</f>
        <v>0</v>
      </c>
    </row>
    <row r="724" spans="1:3" x14ac:dyDescent="0.25">
      <c r="A724" s="12" t="e">
        <f>IF(($A723+1)&lt;=(12*'Расчет пенсии'!$B$7),$A723+1,"")</f>
        <v>#VALUE!</v>
      </c>
      <c r="B724" s="11">
        <v>0</v>
      </c>
      <c r="C724" s="24">
        <f>IFERROR(B724*(1+'Расчет пенсии'!$B$11)^((12*'Расчет пенсии'!$B$7-'Будущие взносы ОПС'!A724)/12),0)</f>
        <v>0</v>
      </c>
    </row>
    <row r="725" spans="1:3" x14ac:dyDescent="0.25">
      <c r="A725" s="12" t="e">
        <f>IF(($A724+1)&lt;=(12*'Расчет пенсии'!$B$7),$A724+1,"")</f>
        <v>#VALUE!</v>
      </c>
      <c r="B725" s="11">
        <v>0</v>
      </c>
      <c r="C725" s="24">
        <f>IFERROR(B725*(1+'Расчет пенсии'!$B$11)^((12*'Расчет пенсии'!$B$7-'Будущие взносы ОПС'!A725)/12),0)</f>
        <v>0</v>
      </c>
    </row>
    <row r="726" spans="1:3" x14ac:dyDescent="0.25">
      <c r="A726" s="12" t="e">
        <f>IF(($A725+1)&lt;=(12*'Расчет пенсии'!$B$7),$A725+1,"")</f>
        <v>#VALUE!</v>
      </c>
      <c r="B726" s="11">
        <v>0</v>
      </c>
      <c r="C726" s="24">
        <f>IFERROR(B726*(1+'Расчет пенсии'!$B$11)^((12*'Расчет пенсии'!$B$7-'Будущие взносы ОПС'!A726)/12),0)</f>
        <v>0</v>
      </c>
    </row>
    <row r="727" spans="1:3" x14ac:dyDescent="0.25">
      <c r="A727" s="12" t="e">
        <f>IF(($A726+1)&lt;=(12*'Расчет пенсии'!$B$7),$A726+1,"")</f>
        <v>#VALUE!</v>
      </c>
      <c r="B727" s="11">
        <v>0</v>
      </c>
      <c r="C727" s="24">
        <f>IFERROR(B727*(1+'Расчет пенсии'!$B$11)^((12*'Расчет пенсии'!$B$7-'Будущие взносы ОПС'!A727)/12),0)</f>
        <v>0</v>
      </c>
    </row>
    <row r="728" spans="1:3" x14ac:dyDescent="0.25">
      <c r="A728" s="12" t="e">
        <f>IF(($A727+1)&lt;=(12*'Расчет пенсии'!$B$7),$A727+1,"")</f>
        <v>#VALUE!</v>
      </c>
      <c r="B728" s="11">
        <v>0</v>
      </c>
      <c r="C728" s="24">
        <f>IFERROR(B728*(1+'Расчет пенсии'!$B$11)^((12*'Расчет пенсии'!$B$7-'Будущие взносы ОПС'!A728)/12),0)</f>
        <v>0</v>
      </c>
    </row>
    <row r="729" spans="1:3" x14ac:dyDescent="0.25">
      <c r="A729" s="12" t="e">
        <f>IF(($A728+1)&lt;=(12*'Расчет пенсии'!$B$7),$A728+1,"")</f>
        <v>#VALUE!</v>
      </c>
      <c r="B729" s="11">
        <v>0</v>
      </c>
      <c r="C729" s="24">
        <f>IFERROR(B729*(1+'Расчет пенсии'!$B$11)^((12*'Расчет пенсии'!$B$7-'Будущие взносы ОПС'!A729)/12),0)</f>
        <v>0</v>
      </c>
    </row>
    <row r="730" spans="1:3" x14ac:dyDescent="0.25">
      <c r="A730" s="12" t="e">
        <f>IF(($A729+1)&lt;=(12*'Расчет пенсии'!$B$7),$A729+1,"")</f>
        <v>#VALUE!</v>
      </c>
      <c r="B730" s="11">
        <v>0</v>
      </c>
      <c r="C730" s="24">
        <f>IFERROR(B730*(1+'Расчет пенсии'!$B$11)^((12*'Расчет пенсии'!$B$7-'Будущие взносы ОПС'!A730)/12),0)</f>
        <v>0</v>
      </c>
    </row>
    <row r="731" spans="1:3" x14ac:dyDescent="0.25">
      <c r="A731" s="12" t="e">
        <f>IF(($A730+1)&lt;=(12*'Расчет пенсии'!$B$7),$A730+1,"")</f>
        <v>#VALUE!</v>
      </c>
      <c r="B731" s="11">
        <v>0</v>
      </c>
      <c r="C731" s="24">
        <f>IFERROR(B731*(1+'Расчет пенсии'!$B$11)^((12*'Расчет пенсии'!$B$7-'Будущие взносы ОПС'!A731)/12),0)</f>
        <v>0</v>
      </c>
    </row>
    <row r="732" spans="1:3" x14ac:dyDescent="0.25">
      <c r="A732" s="12" t="e">
        <f>IF(($A731+1)&lt;=(12*'Расчет пенсии'!$B$7),$A731+1,"")</f>
        <v>#VALUE!</v>
      </c>
      <c r="B732" s="11">
        <v>0</v>
      </c>
      <c r="C732" s="24">
        <f>IFERROR(B732*(1+'Расчет пенсии'!$B$11)^((12*'Расчет пенсии'!$B$7-'Будущие взносы ОПС'!A732)/12),0)</f>
        <v>0</v>
      </c>
    </row>
    <row r="733" spans="1:3" x14ac:dyDescent="0.25">
      <c r="A733" s="12" t="e">
        <f>IF(($A732+1)&lt;=(12*'Расчет пенсии'!$B$7),$A732+1,"")</f>
        <v>#VALUE!</v>
      </c>
      <c r="B733" s="11">
        <v>0</v>
      </c>
      <c r="C733" s="24">
        <f>IFERROR(B733*(1+'Расчет пенсии'!$B$11)^((12*'Расчет пенсии'!$B$7-'Будущие взносы ОПС'!A733)/12),0)</f>
        <v>0</v>
      </c>
    </row>
    <row r="734" spans="1:3" x14ac:dyDescent="0.25">
      <c r="A734" s="12" t="e">
        <f>IF(($A733+1)&lt;=(12*'Расчет пенсии'!$B$7),$A733+1,"")</f>
        <v>#VALUE!</v>
      </c>
      <c r="B734" s="11">
        <v>0</v>
      </c>
      <c r="C734" s="24">
        <f>IFERROR(B734*(1+'Расчет пенсии'!$B$11)^((12*'Расчет пенсии'!$B$7-'Будущие взносы ОПС'!A734)/12),0)</f>
        <v>0</v>
      </c>
    </row>
    <row r="735" spans="1:3" x14ac:dyDescent="0.25">
      <c r="A735" s="12" t="e">
        <f>IF(($A734+1)&lt;=(12*'Расчет пенсии'!$B$7),$A734+1,"")</f>
        <v>#VALUE!</v>
      </c>
      <c r="B735" s="11">
        <v>0</v>
      </c>
      <c r="C735" s="24">
        <f>IFERROR(B735*(1+'Расчет пенсии'!$B$11)^((12*'Расчет пенсии'!$B$7-'Будущие взносы ОПС'!A735)/12),0)</f>
        <v>0</v>
      </c>
    </row>
    <row r="736" spans="1:3" x14ac:dyDescent="0.25">
      <c r="A736" s="12" t="e">
        <f>IF(($A735+1)&lt;=(12*'Расчет пенсии'!$B$7),$A735+1,"")</f>
        <v>#VALUE!</v>
      </c>
      <c r="B736" s="11">
        <v>0</v>
      </c>
      <c r="C736" s="24">
        <f>IFERROR(B736*(1+'Расчет пенсии'!$B$11)^((12*'Расчет пенсии'!$B$7-'Будущие взносы ОПС'!A736)/12),0)</f>
        <v>0</v>
      </c>
    </row>
    <row r="737" spans="1:3" x14ac:dyDescent="0.25">
      <c r="A737" s="12" t="e">
        <f>IF(($A736+1)&lt;=(12*'Расчет пенсии'!$B$7),$A736+1,"")</f>
        <v>#VALUE!</v>
      </c>
      <c r="B737" s="11">
        <v>0</v>
      </c>
      <c r="C737" s="24">
        <f>IFERROR(B737*(1+'Расчет пенсии'!$B$11)^((12*'Расчет пенсии'!$B$7-'Будущие взносы ОПС'!A737)/12),0)</f>
        <v>0</v>
      </c>
    </row>
    <row r="738" spans="1:3" x14ac:dyDescent="0.25">
      <c r="A738" s="12" t="e">
        <f>IF(($A737+1)&lt;=(12*'Расчет пенсии'!$B$7),$A737+1,"")</f>
        <v>#VALUE!</v>
      </c>
      <c r="B738" s="11">
        <v>0</v>
      </c>
      <c r="C738" s="24">
        <f>IFERROR(B738*(1+'Расчет пенсии'!$B$11)^((12*'Расчет пенсии'!$B$7-'Будущие взносы ОПС'!A738)/12),0)</f>
        <v>0</v>
      </c>
    </row>
    <row r="739" spans="1:3" x14ac:dyDescent="0.25">
      <c r="A739" s="12" t="e">
        <f>IF(($A738+1)&lt;=(12*'Расчет пенсии'!$B$7),$A738+1,"")</f>
        <v>#VALUE!</v>
      </c>
      <c r="B739" s="11">
        <v>0</v>
      </c>
      <c r="C739" s="24">
        <f>IFERROR(B739*(1+'Расчет пенсии'!$B$11)^((12*'Расчет пенсии'!$B$7-'Будущие взносы ОПС'!A739)/12),0)</f>
        <v>0</v>
      </c>
    </row>
    <row r="740" spans="1:3" x14ac:dyDescent="0.25">
      <c r="A740" s="12" t="e">
        <f>IF(($A739+1)&lt;=(12*'Расчет пенсии'!$B$7),$A739+1,"")</f>
        <v>#VALUE!</v>
      </c>
      <c r="B740" s="11">
        <v>0</v>
      </c>
      <c r="C740" s="24">
        <f>IFERROR(B740*(1+'Расчет пенсии'!$B$11)^((12*'Расчет пенсии'!$B$7-'Будущие взносы ОПС'!A740)/12),0)</f>
        <v>0</v>
      </c>
    </row>
    <row r="741" spans="1:3" x14ac:dyDescent="0.25">
      <c r="A741" s="12" t="e">
        <f>IF(($A740+1)&lt;=(12*'Расчет пенсии'!$B$7),$A740+1,"")</f>
        <v>#VALUE!</v>
      </c>
      <c r="B741" s="11">
        <v>0</v>
      </c>
      <c r="C741" s="24">
        <f>IFERROR(B741*(1+'Расчет пенсии'!$B$11)^((12*'Расчет пенсии'!$B$7-'Будущие взносы ОПС'!A741)/12),0)</f>
        <v>0</v>
      </c>
    </row>
    <row r="742" spans="1:3" x14ac:dyDescent="0.25">
      <c r="A742" s="12" t="e">
        <f>IF(($A741+1)&lt;=(12*'Расчет пенсии'!$B$7),$A741+1,"")</f>
        <v>#VALUE!</v>
      </c>
      <c r="B742" s="11">
        <v>0</v>
      </c>
      <c r="C742" s="24">
        <f>IFERROR(B742*(1+'Расчет пенсии'!$B$11)^((12*'Расчет пенсии'!$B$7-'Будущие взносы ОПС'!A742)/12),0)</f>
        <v>0</v>
      </c>
    </row>
    <row r="743" spans="1:3" x14ac:dyDescent="0.25">
      <c r="A743" s="12" t="e">
        <f>IF(($A742+1)&lt;=(12*'Расчет пенсии'!$B$7),$A742+1,"")</f>
        <v>#VALUE!</v>
      </c>
      <c r="B743" s="11">
        <v>0</v>
      </c>
      <c r="C743" s="24">
        <f>IFERROR(B743*(1+'Расчет пенсии'!$B$11)^((12*'Расчет пенсии'!$B$7-'Будущие взносы ОПС'!A743)/12),0)</f>
        <v>0</v>
      </c>
    </row>
    <row r="744" spans="1:3" x14ac:dyDescent="0.25">
      <c r="A744" s="12" t="e">
        <f>IF(($A743+1)&lt;=(12*'Расчет пенсии'!$B$7),$A743+1,"")</f>
        <v>#VALUE!</v>
      </c>
      <c r="B744" s="11">
        <v>0</v>
      </c>
      <c r="C744" s="24">
        <f>IFERROR(B744*(1+'Расчет пенсии'!$B$11)^((12*'Расчет пенсии'!$B$7-'Будущие взносы ОПС'!A744)/12),0)</f>
        <v>0</v>
      </c>
    </row>
    <row r="745" spans="1:3" x14ac:dyDescent="0.25">
      <c r="A745" s="12" t="e">
        <f>IF(($A744+1)&lt;=(12*'Расчет пенсии'!$B$7),$A744+1,"")</f>
        <v>#VALUE!</v>
      </c>
      <c r="B745" s="11">
        <v>0</v>
      </c>
      <c r="C745" s="24">
        <f>IFERROR(B745*(1+'Расчет пенсии'!$B$11)^((12*'Расчет пенсии'!$B$7-'Будущие взносы ОПС'!A745)/12),0)</f>
        <v>0</v>
      </c>
    </row>
    <row r="746" spans="1:3" x14ac:dyDescent="0.25">
      <c r="A746" s="12" t="e">
        <f>IF(($A745+1)&lt;=(12*'Расчет пенсии'!$B$7),$A745+1,"")</f>
        <v>#VALUE!</v>
      </c>
      <c r="B746" s="11">
        <v>0</v>
      </c>
      <c r="C746" s="24">
        <f>IFERROR(B746*(1+'Расчет пенсии'!$B$11)^((12*'Расчет пенсии'!$B$7-'Будущие взносы ОПС'!A746)/12),0)</f>
        <v>0</v>
      </c>
    </row>
    <row r="747" spans="1:3" x14ac:dyDescent="0.25">
      <c r="A747" s="12" t="e">
        <f>IF(($A746+1)&lt;=(12*'Расчет пенсии'!$B$7),$A746+1,"")</f>
        <v>#VALUE!</v>
      </c>
      <c r="B747" s="11">
        <v>0</v>
      </c>
      <c r="C747" s="24">
        <f>IFERROR(B747*(1+'Расчет пенсии'!$B$11)^((12*'Расчет пенсии'!$B$7-'Будущие взносы ОПС'!A747)/12),0)</f>
        <v>0</v>
      </c>
    </row>
    <row r="748" spans="1:3" x14ac:dyDescent="0.25">
      <c r="A748" s="12" t="e">
        <f>IF(($A747+1)&lt;=(12*'Расчет пенсии'!$B$7),$A747+1,"")</f>
        <v>#VALUE!</v>
      </c>
      <c r="B748" s="11">
        <v>0</v>
      </c>
      <c r="C748" s="24">
        <f>IFERROR(B748*(1+'Расчет пенсии'!$B$11)^((12*'Расчет пенсии'!$B$7-'Будущие взносы ОПС'!A748)/12),0)</f>
        <v>0</v>
      </c>
    </row>
    <row r="749" spans="1:3" x14ac:dyDescent="0.25">
      <c r="A749" s="12" t="e">
        <f>IF(($A748+1)&lt;=(12*'Расчет пенсии'!$B$7),$A748+1,"")</f>
        <v>#VALUE!</v>
      </c>
      <c r="B749" s="11">
        <v>0</v>
      </c>
      <c r="C749" s="24">
        <f>IFERROR(B749*(1+'Расчет пенсии'!$B$11)^((12*'Расчет пенсии'!$B$7-'Будущие взносы ОПС'!A749)/12),0)</f>
        <v>0</v>
      </c>
    </row>
    <row r="750" spans="1:3" x14ac:dyDescent="0.25">
      <c r="A750" s="12" t="e">
        <f>IF(($A749+1)&lt;=(12*'Расчет пенсии'!$B$7),$A749+1,"")</f>
        <v>#VALUE!</v>
      </c>
      <c r="B750" s="11">
        <v>0</v>
      </c>
      <c r="C750" s="24">
        <f>IFERROR(B750*(1+'Расчет пенсии'!$B$11)^((12*'Расчет пенсии'!$B$7-'Будущие взносы ОПС'!A750)/12),0)</f>
        <v>0</v>
      </c>
    </row>
    <row r="751" spans="1:3" x14ac:dyDescent="0.25">
      <c r="A751" s="12" t="e">
        <f>IF(($A750+1)&lt;=(12*'Расчет пенсии'!$B$7),$A750+1,"")</f>
        <v>#VALUE!</v>
      </c>
      <c r="B751" s="11">
        <v>0</v>
      </c>
      <c r="C751" s="24">
        <f>IFERROR(B751*(1+'Расчет пенсии'!$B$11)^((12*'Расчет пенсии'!$B$7-'Будущие взносы ОПС'!A751)/12),0)</f>
        <v>0</v>
      </c>
    </row>
    <row r="752" spans="1:3" x14ac:dyDescent="0.25">
      <c r="A752" s="12" t="e">
        <f>IF(($A751+1)&lt;=(12*'Расчет пенсии'!$B$7),$A751+1,"")</f>
        <v>#VALUE!</v>
      </c>
      <c r="B752" s="11">
        <v>0</v>
      </c>
      <c r="C752" s="24">
        <f>IFERROR(B752*(1+'Расчет пенсии'!$B$11)^((12*'Расчет пенсии'!$B$7-'Будущие взносы ОПС'!A752)/12),0)</f>
        <v>0</v>
      </c>
    </row>
    <row r="753" spans="1:3" x14ac:dyDescent="0.25">
      <c r="A753" s="12" t="e">
        <f>IF(($A752+1)&lt;=(12*'Расчет пенсии'!$B$7),$A752+1,"")</f>
        <v>#VALUE!</v>
      </c>
      <c r="B753" s="11">
        <v>0</v>
      </c>
      <c r="C753" s="24">
        <f>IFERROR(B753*(1+'Расчет пенсии'!$B$11)^((12*'Расчет пенсии'!$B$7-'Будущие взносы ОПС'!A753)/12),0)</f>
        <v>0</v>
      </c>
    </row>
    <row r="754" spans="1:3" x14ac:dyDescent="0.25">
      <c r="A754" s="12" t="e">
        <f>IF(($A753+1)&lt;=(12*'Расчет пенсии'!$B$7),$A753+1,"")</f>
        <v>#VALUE!</v>
      </c>
      <c r="B754" s="11">
        <v>0</v>
      </c>
      <c r="C754" s="24">
        <f>IFERROR(B754*(1+'Расчет пенсии'!$B$11)^((12*'Расчет пенсии'!$B$7-'Будущие взносы ОПС'!A754)/12),0)</f>
        <v>0</v>
      </c>
    </row>
    <row r="755" spans="1:3" x14ac:dyDescent="0.25">
      <c r="A755" s="12" t="e">
        <f>IF(($A754+1)&lt;=(12*'Расчет пенсии'!$B$7),$A754+1,"")</f>
        <v>#VALUE!</v>
      </c>
      <c r="B755" s="11">
        <v>0</v>
      </c>
      <c r="C755" s="24">
        <f>IFERROR(B755*(1+'Расчет пенсии'!$B$11)^((12*'Расчет пенсии'!$B$7-'Будущие взносы ОПС'!A755)/12),0)</f>
        <v>0</v>
      </c>
    </row>
    <row r="756" spans="1:3" x14ac:dyDescent="0.25">
      <c r="A756" s="12" t="e">
        <f>IF(($A755+1)&lt;=(12*'Расчет пенсии'!$B$7),$A755+1,"")</f>
        <v>#VALUE!</v>
      </c>
      <c r="B756" s="11">
        <v>0</v>
      </c>
      <c r="C756" s="24">
        <f>IFERROR(B756*(1+'Расчет пенсии'!$B$11)^((12*'Расчет пенсии'!$B$7-'Будущие взносы ОПС'!A756)/12),0)</f>
        <v>0</v>
      </c>
    </row>
    <row r="757" spans="1:3" x14ac:dyDescent="0.25">
      <c r="A757" s="12" t="e">
        <f>IF(($A756+1)&lt;=(12*'Расчет пенсии'!$B$7),$A756+1,"")</f>
        <v>#VALUE!</v>
      </c>
      <c r="B757" s="11">
        <v>0</v>
      </c>
      <c r="C757" s="24">
        <f>IFERROR(B757*(1+'Расчет пенсии'!$B$11)^((12*'Расчет пенсии'!$B$7-'Будущие взносы ОПС'!A757)/12),0)</f>
        <v>0</v>
      </c>
    </row>
    <row r="758" spans="1:3" x14ac:dyDescent="0.25">
      <c r="A758" s="12" t="e">
        <f>IF(($A757+1)&lt;=(12*'Расчет пенсии'!$B$7),$A757+1,"")</f>
        <v>#VALUE!</v>
      </c>
      <c r="B758" s="11">
        <v>0</v>
      </c>
      <c r="C758" s="24">
        <f>IFERROR(B758*(1+'Расчет пенсии'!$B$11)^((12*'Расчет пенсии'!$B$7-'Будущие взносы ОПС'!A758)/12),0)</f>
        <v>0</v>
      </c>
    </row>
    <row r="759" spans="1:3" x14ac:dyDescent="0.25">
      <c r="A759" s="12" t="e">
        <f>IF(($A758+1)&lt;=(12*'Расчет пенсии'!$B$7),$A758+1,"")</f>
        <v>#VALUE!</v>
      </c>
      <c r="B759" s="11">
        <v>0</v>
      </c>
      <c r="C759" s="24">
        <f>IFERROR(B759*(1+'Расчет пенсии'!$B$11)^((12*'Расчет пенсии'!$B$7-'Будущие взносы ОПС'!A759)/12),0)</f>
        <v>0</v>
      </c>
    </row>
    <row r="760" spans="1:3" x14ac:dyDescent="0.25">
      <c r="A760" s="12" t="e">
        <f>IF(($A759+1)&lt;=(12*'Расчет пенсии'!$B$7),$A759+1,"")</f>
        <v>#VALUE!</v>
      </c>
      <c r="B760" s="11">
        <v>0</v>
      </c>
      <c r="C760" s="24">
        <f>IFERROR(B760*(1+'Расчет пенсии'!$B$11)^((12*'Расчет пенсии'!$B$7-'Будущие взносы ОПС'!A760)/12),0)</f>
        <v>0</v>
      </c>
    </row>
    <row r="761" spans="1:3" x14ac:dyDescent="0.25">
      <c r="A761" s="12" t="e">
        <f>IF(($A760+1)&lt;=(12*'Расчет пенсии'!$B$7),$A760+1,"")</f>
        <v>#VALUE!</v>
      </c>
      <c r="B761" s="11">
        <v>0</v>
      </c>
      <c r="C761" s="24">
        <f>IFERROR(B761*(1+'Расчет пенсии'!$B$11)^((12*'Расчет пенсии'!$B$7-'Будущие взносы ОПС'!A761)/12),0)</f>
        <v>0</v>
      </c>
    </row>
    <row r="762" spans="1:3" x14ac:dyDescent="0.25">
      <c r="A762" s="12" t="e">
        <f>IF(($A761+1)&lt;=(12*'Расчет пенсии'!$B$7),$A761+1,"")</f>
        <v>#VALUE!</v>
      </c>
      <c r="B762" s="11">
        <v>0</v>
      </c>
      <c r="C762" s="24">
        <f>IFERROR(B762*(1+'Расчет пенсии'!$B$11)^((12*'Расчет пенсии'!$B$7-'Будущие взносы ОПС'!A762)/12),0)</f>
        <v>0</v>
      </c>
    </row>
    <row r="763" spans="1:3" x14ac:dyDescent="0.25">
      <c r="A763" s="12" t="e">
        <f>IF(($A762+1)&lt;=(12*'Расчет пенсии'!$B$7),$A762+1,"")</f>
        <v>#VALUE!</v>
      </c>
      <c r="B763" s="11">
        <v>0</v>
      </c>
      <c r="C763" s="24">
        <f>IFERROR(B763*(1+'Расчет пенсии'!$B$11)^((12*'Расчет пенсии'!$B$7-'Будущие взносы ОПС'!A763)/12),0)</f>
        <v>0</v>
      </c>
    </row>
    <row r="764" spans="1:3" x14ac:dyDescent="0.25">
      <c r="A764" s="12" t="e">
        <f>IF(($A763+1)&lt;=(12*'Расчет пенсии'!$B$7),$A763+1,"")</f>
        <v>#VALUE!</v>
      </c>
      <c r="B764" s="11">
        <v>0</v>
      </c>
      <c r="C764" s="24">
        <f>IFERROR(B764*(1+'Расчет пенсии'!$B$11)^((12*'Расчет пенсии'!$B$7-'Будущие взносы ОПС'!A764)/12),0)</f>
        <v>0</v>
      </c>
    </row>
    <row r="765" spans="1:3" x14ac:dyDescent="0.25">
      <c r="A765" s="12" t="e">
        <f>IF(($A764+1)&lt;=(12*'Расчет пенсии'!$B$7),$A764+1,"")</f>
        <v>#VALUE!</v>
      </c>
      <c r="B765" s="11">
        <v>0</v>
      </c>
      <c r="C765" s="24">
        <f>IFERROR(B765*(1+'Расчет пенсии'!$B$11)^((12*'Расчет пенсии'!$B$7-'Будущие взносы ОПС'!A765)/12),0)</f>
        <v>0</v>
      </c>
    </row>
    <row r="766" spans="1:3" x14ac:dyDescent="0.25">
      <c r="A766" s="12" t="e">
        <f>IF(($A765+1)&lt;=(12*'Расчет пенсии'!$B$7),$A765+1,"")</f>
        <v>#VALUE!</v>
      </c>
      <c r="B766" s="11">
        <v>0</v>
      </c>
      <c r="C766" s="24">
        <f>IFERROR(B766*(1+'Расчет пенсии'!$B$11)^((12*'Расчет пенсии'!$B$7-'Будущие взносы ОПС'!A766)/12),0)</f>
        <v>0</v>
      </c>
    </row>
    <row r="767" spans="1:3" x14ac:dyDescent="0.25">
      <c r="A767" s="12" t="e">
        <f>IF(($A766+1)&lt;=(12*'Расчет пенсии'!$B$7),$A766+1,"")</f>
        <v>#VALUE!</v>
      </c>
      <c r="B767" s="11">
        <v>0</v>
      </c>
      <c r="C767" s="24">
        <f>IFERROR(B767*(1+'Расчет пенсии'!$B$11)^((12*'Расчет пенсии'!$B$7-'Будущие взносы ОПС'!A767)/12),0)</f>
        <v>0</v>
      </c>
    </row>
    <row r="768" spans="1:3" x14ac:dyDescent="0.25">
      <c r="A768" s="12" t="e">
        <f>IF(($A767+1)&lt;=(12*'Расчет пенсии'!$B$7),$A767+1,"")</f>
        <v>#VALUE!</v>
      </c>
      <c r="B768" s="11">
        <v>0</v>
      </c>
      <c r="C768" s="24">
        <f>IFERROR(B768*(1+'Расчет пенсии'!$B$11)^((12*'Расчет пенсии'!$B$7-'Будущие взносы ОПС'!A768)/12),0)</f>
        <v>0</v>
      </c>
    </row>
    <row r="769" spans="1:3" x14ac:dyDescent="0.25">
      <c r="A769" s="12" t="e">
        <f>IF(($A768+1)&lt;=(12*'Расчет пенсии'!$B$7),$A768+1,"")</f>
        <v>#VALUE!</v>
      </c>
      <c r="B769" s="11">
        <v>0</v>
      </c>
      <c r="C769" s="24">
        <f>IFERROR(B769*(1+'Расчет пенсии'!$B$11)^((12*'Расчет пенсии'!$B$7-'Будущие взносы ОПС'!A769)/12),0)</f>
        <v>0</v>
      </c>
    </row>
    <row r="770" spans="1:3" x14ac:dyDescent="0.25">
      <c r="A770" s="12" t="e">
        <f>IF(($A769+1)&lt;=(12*'Расчет пенсии'!$B$7),$A769+1,"")</f>
        <v>#VALUE!</v>
      </c>
      <c r="B770" s="11">
        <v>0</v>
      </c>
      <c r="C770" s="24">
        <f>IFERROR(B770*(1+'Расчет пенсии'!$B$11)^((12*'Расчет пенсии'!$B$7-'Будущие взносы ОПС'!A770)/12),0)</f>
        <v>0</v>
      </c>
    </row>
    <row r="771" spans="1:3" x14ac:dyDescent="0.25">
      <c r="A771" s="12" t="e">
        <f>IF(($A770+1)&lt;=(12*'Расчет пенсии'!$B$7),$A770+1,"")</f>
        <v>#VALUE!</v>
      </c>
      <c r="B771" s="11">
        <v>0</v>
      </c>
      <c r="C771" s="24">
        <f>IFERROR(B771*(1+'Расчет пенсии'!$B$11)^((12*'Расчет пенсии'!$B$7-'Будущие взносы ОПС'!A771)/12),0)</f>
        <v>0</v>
      </c>
    </row>
    <row r="772" spans="1:3" x14ac:dyDescent="0.25">
      <c r="A772" s="12" t="e">
        <f>IF(($A771+1)&lt;=(12*'Расчет пенсии'!$B$7),$A771+1,"")</f>
        <v>#VALUE!</v>
      </c>
      <c r="B772" s="11">
        <v>0</v>
      </c>
      <c r="C772" s="24">
        <f>IFERROR(B772*(1+'Расчет пенсии'!$B$11)^((12*'Расчет пенсии'!$B$7-'Будущие взносы ОПС'!A772)/12),0)</f>
        <v>0</v>
      </c>
    </row>
    <row r="773" spans="1:3" x14ac:dyDescent="0.25">
      <c r="A773" s="12" t="e">
        <f>IF(($A772+1)&lt;=(12*'Расчет пенсии'!$B$7),$A772+1,"")</f>
        <v>#VALUE!</v>
      </c>
      <c r="B773" s="11">
        <v>0</v>
      </c>
      <c r="C773" s="24">
        <f>IFERROR(B773*(1+'Расчет пенсии'!$B$11)^((12*'Расчет пенсии'!$B$7-'Будущие взносы ОПС'!A773)/12),0)</f>
        <v>0</v>
      </c>
    </row>
    <row r="774" spans="1:3" x14ac:dyDescent="0.25">
      <c r="A774" s="12" t="e">
        <f>IF(($A773+1)&lt;=(12*'Расчет пенсии'!$B$7),$A773+1,"")</f>
        <v>#VALUE!</v>
      </c>
      <c r="B774" s="11">
        <v>0</v>
      </c>
      <c r="C774" s="24">
        <f>IFERROR(B774*(1+'Расчет пенсии'!$B$11)^((12*'Расчет пенсии'!$B$7-'Будущие взносы ОПС'!A774)/12),0)</f>
        <v>0</v>
      </c>
    </row>
    <row r="775" spans="1:3" x14ac:dyDescent="0.25">
      <c r="A775" s="12" t="e">
        <f>IF(($A774+1)&lt;=(12*'Расчет пенсии'!$B$7),$A774+1,"")</f>
        <v>#VALUE!</v>
      </c>
      <c r="B775" s="11">
        <v>0</v>
      </c>
      <c r="C775" s="24">
        <f>IFERROR(B775*(1+'Расчет пенсии'!$B$11)^((12*'Расчет пенсии'!$B$7-'Будущие взносы ОПС'!A775)/12),0)</f>
        <v>0</v>
      </c>
    </row>
    <row r="776" spans="1:3" x14ac:dyDescent="0.25">
      <c r="A776" s="12" t="e">
        <f>IF(($A775+1)&lt;=(12*'Расчет пенсии'!$B$7),$A775+1,"")</f>
        <v>#VALUE!</v>
      </c>
      <c r="B776" s="11">
        <v>0</v>
      </c>
      <c r="C776" s="24">
        <f>IFERROR(B776*(1+'Расчет пенсии'!$B$11)^((12*'Расчет пенсии'!$B$7-'Будущие взносы ОПС'!A776)/12),0)</f>
        <v>0</v>
      </c>
    </row>
    <row r="777" spans="1:3" x14ac:dyDescent="0.25">
      <c r="A777" s="12" t="e">
        <f>IF(($A776+1)&lt;=(12*'Расчет пенсии'!$B$7),$A776+1,"")</f>
        <v>#VALUE!</v>
      </c>
      <c r="B777" s="11">
        <v>0</v>
      </c>
      <c r="C777" s="24">
        <f>IFERROR(B777*(1+'Расчет пенсии'!$B$11)^((12*'Расчет пенсии'!$B$7-'Будущие взносы ОПС'!A777)/12),0)</f>
        <v>0</v>
      </c>
    </row>
    <row r="778" spans="1:3" x14ac:dyDescent="0.25">
      <c r="A778" s="12" t="e">
        <f>IF(($A777+1)&lt;=(12*'Расчет пенсии'!$B$7),$A777+1,"")</f>
        <v>#VALUE!</v>
      </c>
      <c r="B778" s="11">
        <v>0</v>
      </c>
      <c r="C778" s="24">
        <f>IFERROR(B778*(1+'Расчет пенсии'!$B$11)^((12*'Расчет пенсии'!$B$7-'Будущие взносы ОПС'!A778)/12),0)</f>
        <v>0</v>
      </c>
    </row>
    <row r="779" spans="1:3" x14ac:dyDescent="0.25">
      <c r="A779" s="12" t="e">
        <f>IF(($A778+1)&lt;=(12*'Расчет пенсии'!$B$7),$A778+1,"")</f>
        <v>#VALUE!</v>
      </c>
      <c r="B779" s="11">
        <v>0</v>
      </c>
      <c r="C779" s="24">
        <f>IFERROR(B779*(1+'Расчет пенсии'!$B$11)^((12*'Расчет пенсии'!$B$7-'Будущие взносы ОПС'!A779)/12),0)</f>
        <v>0</v>
      </c>
    </row>
    <row r="780" spans="1:3" x14ac:dyDescent="0.25">
      <c r="A780" s="12" t="e">
        <f>IF(($A779+1)&lt;=(12*'Расчет пенсии'!$B$7),$A779+1,"")</f>
        <v>#VALUE!</v>
      </c>
      <c r="B780" s="11">
        <v>0</v>
      </c>
      <c r="C780" s="24">
        <f>IFERROR(B780*(1+'Расчет пенсии'!$B$11)^((12*'Расчет пенсии'!$B$7-'Будущие взносы ОПС'!A780)/12),0)</f>
        <v>0</v>
      </c>
    </row>
    <row r="781" spans="1:3" x14ac:dyDescent="0.25">
      <c r="A781" s="12" t="e">
        <f>IF(($A780+1)&lt;=(12*'Расчет пенсии'!$B$7),$A780+1,"")</f>
        <v>#VALUE!</v>
      </c>
      <c r="B781" s="11">
        <v>0</v>
      </c>
      <c r="C781" s="24">
        <f>IFERROR(B781*(1+'Расчет пенсии'!$B$11)^((12*'Расчет пенсии'!$B$7-'Будущие взносы ОПС'!A781)/12),0)</f>
        <v>0</v>
      </c>
    </row>
    <row r="782" spans="1:3" x14ac:dyDescent="0.25">
      <c r="A782" s="12" t="e">
        <f>IF(($A781+1)&lt;=(12*'Расчет пенсии'!$B$7),$A781+1,"")</f>
        <v>#VALUE!</v>
      </c>
      <c r="B782" s="11">
        <v>0</v>
      </c>
      <c r="C782" s="24">
        <f>IFERROR(B782*(1+'Расчет пенсии'!$B$11)^((12*'Расчет пенсии'!$B$7-'Будущие взносы ОПС'!A782)/12),0)</f>
        <v>0</v>
      </c>
    </row>
    <row r="783" spans="1:3" x14ac:dyDescent="0.25">
      <c r="A783" s="12" t="e">
        <f>IF(($A782+1)&lt;=(12*'Расчет пенсии'!$B$7),$A782+1,"")</f>
        <v>#VALUE!</v>
      </c>
      <c r="B783" s="11">
        <v>0</v>
      </c>
      <c r="C783" s="24">
        <f>IFERROR(B783*(1+'Расчет пенсии'!$B$11)^((12*'Расчет пенсии'!$B$7-'Будущие взносы ОПС'!A783)/12),0)</f>
        <v>0</v>
      </c>
    </row>
    <row r="784" spans="1:3" x14ac:dyDescent="0.25">
      <c r="A784" s="12" t="e">
        <f>IF(($A783+1)&lt;=(12*'Расчет пенсии'!$B$7),$A783+1,"")</f>
        <v>#VALUE!</v>
      </c>
      <c r="B784" s="11">
        <v>0</v>
      </c>
      <c r="C784" s="24">
        <f>IFERROR(B784*(1+'Расчет пенсии'!$B$11)^((12*'Расчет пенсии'!$B$7-'Будущие взносы ОПС'!A784)/12),0)</f>
        <v>0</v>
      </c>
    </row>
    <row r="785" spans="1:3" x14ac:dyDescent="0.25">
      <c r="A785" s="12" t="e">
        <f>IF(($A784+1)&lt;=(12*'Расчет пенсии'!$B$7),$A784+1,"")</f>
        <v>#VALUE!</v>
      </c>
      <c r="B785" s="11">
        <v>0</v>
      </c>
      <c r="C785" s="24">
        <f>IFERROR(B785*(1+'Расчет пенсии'!$B$11)^((12*'Расчет пенсии'!$B$7-'Будущие взносы ОПС'!A785)/12),0)</f>
        <v>0</v>
      </c>
    </row>
    <row r="786" spans="1:3" x14ac:dyDescent="0.25">
      <c r="A786" s="12" t="e">
        <f>IF(($A785+1)&lt;=(12*'Расчет пенсии'!$B$7),$A785+1,"")</f>
        <v>#VALUE!</v>
      </c>
      <c r="B786" s="11">
        <v>0</v>
      </c>
      <c r="C786" s="24">
        <f>IFERROR(B786*(1+'Расчет пенсии'!$B$11)^((12*'Расчет пенсии'!$B$7-'Будущие взносы ОПС'!A786)/12),0)</f>
        <v>0</v>
      </c>
    </row>
    <row r="787" spans="1:3" x14ac:dyDescent="0.25">
      <c r="A787" s="12" t="e">
        <f>IF(($A786+1)&lt;=(12*'Расчет пенсии'!$B$7),$A786+1,"")</f>
        <v>#VALUE!</v>
      </c>
      <c r="B787" s="11">
        <v>0</v>
      </c>
      <c r="C787" s="24">
        <f>IFERROR(B787*(1+'Расчет пенсии'!$B$11)^((12*'Расчет пенсии'!$B$7-'Будущие взносы ОПС'!A787)/12),0)</f>
        <v>0</v>
      </c>
    </row>
    <row r="788" spans="1:3" x14ac:dyDescent="0.25">
      <c r="A788" s="12" t="e">
        <f>IF(($A787+1)&lt;=(12*'Расчет пенсии'!$B$7),$A787+1,"")</f>
        <v>#VALUE!</v>
      </c>
      <c r="B788" s="11">
        <v>0</v>
      </c>
      <c r="C788" s="24">
        <f>IFERROR(B788*(1+'Расчет пенсии'!$B$11)^((12*'Расчет пенсии'!$B$7-'Будущие взносы ОПС'!A788)/12),0)</f>
        <v>0</v>
      </c>
    </row>
    <row r="789" spans="1:3" x14ac:dyDescent="0.25">
      <c r="A789" s="12" t="e">
        <f>IF(($A788+1)&lt;=(12*'Расчет пенсии'!$B$7),$A788+1,"")</f>
        <v>#VALUE!</v>
      </c>
      <c r="B789" s="11">
        <v>0</v>
      </c>
      <c r="C789" s="24">
        <f>IFERROR(B789*(1+'Расчет пенсии'!$B$11)^((12*'Расчет пенсии'!$B$7-'Будущие взносы ОПС'!A789)/12),0)</f>
        <v>0</v>
      </c>
    </row>
    <row r="790" spans="1:3" x14ac:dyDescent="0.25">
      <c r="A790" s="12" t="e">
        <f>IF(($A789+1)&lt;=(12*'Расчет пенсии'!$B$7),$A789+1,"")</f>
        <v>#VALUE!</v>
      </c>
      <c r="B790" s="11">
        <v>0</v>
      </c>
      <c r="C790" s="24">
        <f>IFERROR(B790*(1+'Расчет пенсии'!$B$11)^((12*'Расчет пенсии'!$B$7-'Будущие взносы ОПС'!A790)/12),0)</f>
        <v>0</v>
      </c>
    </row>
    <row r="791" spans="1:3" x14ac:dyDescent="0.25">
      <c r="A791" s="12" t="e">
        <f>IF(($A790+1)&lt;=(12*'Расчет пенсии'!$B$7),$A790+1,"")</f>
        <v>#VALUE!</v>
      </c>
      <c r="B791" s="11">
        <v>0</v>
      </c>
      <c r="C791" s="24">
        <f>IFERROR(B791*(1+'Расчет пенсии'!$B$11)^((12*'Расчет пенсии'!$B$7-'Будущие взносы ОПС'!A791)/12),0)</f>
        <v>0</v>
      </c>
    </row>
    <row r="792" spans="1:3" x14ac:dyDescent="0.25">
      <c r="A792" s="12" t="e">
        <f>IF(($A791+1)&lt;=(12*'Расчет пенсии'!$B$7),$A791+1,"")</f>
        <v>#VALUE!</v>
      </c>
      <c r="B792" s="11">
        <v>0</v>
      </c>
      <c r="C792" s="24">
        <f>IFERROR(B792*(1+'Расчет пенсии'!$B$11)^((12*'Расчет пенсии'!$B$7-'Будущие взносы ОПС'!A792)/12),0)</f>
        <v>0</v>
      </c>
    </row>
    <row r="793" spans="1:3" x14ac:dyDescent="0.25">
      <c r="A793" s="12" t="e">
        <f>IF(($A792+1)&lt;=(12*'Расчет пенсии'!$B$7),$A792+1,"")</f>
        <v>#VALUE!</v>
      </c>
      <c r="B793" s="11">
        <v>0</v>
      </c>
      <c r="C793" s="24">
        <f>IFERROR(B793*(1+'Расчет пенсии'!$B$11)^((12*'Расчет пенсии'!$B$7-'Будущие взносы ОПС'!A793)/12),0)</f>
        <v>0</v>
      </c>
    </row>
    <row r="794" spans="1:3" x14ac:dyDescent="0.25">
      <c r="A794" s="12" t="e">
        <f>IF(($A793+1)&lt;=(12*'Расчет пенсии'!$B$7),$A793+1,"")</f>
        <v>#VALUE!</v>
      </c>
      <c r="B794" s="11">
        <v>0</v>
      </c>
      <c r="C794" s="24">
        <f>IFERROR(B794*(1+'Расчет пенсии'!$B$11)^((12*'Расчет пенсии'!$B$7-'Будущие взносы ОПС'!A794)/12),0)</f>
        <v>0</v>
      </c>
    </row>
    <row r="795" spans="1:3" x14ac:dyDescent="0.25">
      <c r="A795" s="12" t="e">
        <f>IF(($A794+1)&lt;=(12*'Расчет пенсии'!$B$7),$A794+1,"")</f>
        <v>#VALUE!</v>
      </c>
      <c r="B795" s="11">
        <v>0</v>
      </c>
      <c r="C795" s="24">
        <f>IFERROR(B795*(1+'Расчет пенсии'!$B$11)^((12*'Расчет пенсии'!$B$7-'Будущие взносы ОПС'!A795)/12),0)</f>
        <v>0</v>
      </c>
    </row>
    <row r="796" spans="1:3" x14ac:dyDescent="0.25">
      <c r="A796" s="12" t="e">
        <f>IF(($A795+1)&lt;=(12*'Расчет пенсии'!$B$7),$A795+1,"")</f>
        <v>#VALUE!</v>
      </c>
      <c r="B796" s="11">
        <v>0</v>
      </c>
      <c r="C796" s="24">
        <f>IFERROR(B796*(1+'Расчет пенсии'!$B$11)^((12*'Расчет пенсии'!$B$7-'Будущие взносы ОПС'!A796)/12),0)</f>
        <v>0</v>
      </c>
    </row>
    <row r="797" spans="1:3" x14ac:dyDescent="0.25">
      <c r="A797" s="12" t="e">
        <f>IF(($A796+1)&lt;=(12*'Расчет пенсии'!$B$7),$A796+1,"")</f>
        <v>#VALUE!</v>
      </c>
      <c r="B797" s="11">
        <v>0</v>
      </c>
      <c r="C797" s="24">
        <f>IFERROR(B797*(1+'Расчет пенсии'!$B$11)^((12*'Расчет пенсии'!$B$7-'Будущие взносы ОПС'!A797)/12),0)</f>
        <v>0</v>
      </c>
    </row>
    <row r="798" spans="1:3" x14ac:dyDescent="0.25">
      <c r="A798" s="12" t="e">
        <f>IF(($A797+1)&lt;=(12*'Расчет пенсии'!$B$7),$A797+1,"")</f>
        <v>#VALUE!</v>
      </c>
      <c r="B798" s="11">
        <v>0</v>
      </c>
      <c r="C798" s="24">
        <f>IFERROR(B798*(1+'Расчет пенсии'!$B$11)^((12*'Расчет пенсии'!$B$7-'Будущие взносы ОПС'!A798)/12),0)</f>
        <v>0</v>
      </c>
    </row>
    <row r="799" spans="1:3" x14ac:dyDescent="0.25">
      <c r="A799" s="12" t="e">
        <f>IF(($A798+1)&lt;=(12*'Расчет пенсии'!$B$7),$A798+1,"")</f>
        <v>#VALUE!</v>
      </c>
      <c r="B799" s="11">
        <v>0</v>
      </c>
      <c r="C799" s="24">
        <f>IFERROR(B799*(1+'Расчет пенсии'!$B$11)^((12*'Расчет пенсии'!$B$7-'Будущие взносы ОПС'!A799)/12),0)</f>
        <v>0</v>
      </c>
    </row>
    <row r="800" spans="1:3" x14ac:dyDescent="0.25">
      <c r="A800" s="12" t="e">
        <f>IF(($A799+1)&lt;=(12*'Расчет пенсии'!$B$7),$A799+1,"")</f>
        <v>#VALUE!</v>
      </c>
      <c r="B800" s="11">
        <v>0</v>
      </c>
      <c r="C800" s="24">
        <f>IFERROR(B800*(1+'Расчет пенсии'!$B$11)^((12*'Расчет пенсии'!$B$7-'Будущие взносы ОПС'!A800)/12),0)</f>
        <v>0</v>
      </c>
    </row>
    <row r="801" spans="1:3" x14ac:dyDescent="0.25">
      <c r="A801" s="12" t="e">
        <f>IF(($A800+1)&lt;=(12*'Расчет пенсии'!$B$7),$A800+1,"")</f>
        <v>#VALUE!</v>
      </c>
      <c r="B801" s="11">
        <v>0</v>
      </c>
      <c r="C801" s="24">
        <f>IFERROR(B801*(1+'Расчет пенсии'!$B$11)^((12*'Расчет пенсии'!$B$7-'Будущие взносы ОПС'!A801)/12),0)</f>
        <v>0</v>
      </c>
    </row>
    <row r="802" spans="1:3" x14ac:dyDescent="0.25">
      <c r="A802" s="12" t="e">
        <f>IF(($A801+1)&lt;=(12*'Расчет пенсии'!$B$7),$A801+1,"")</f>
        <v>#VALUE!</v>
      </c>
      <c r="B802" s="11">
        <v>0</v>
      </c>
      <c r="C802" s="24">
        <f>IFERROR(B802*(1+'Расчет пенсии'!$B$11)^((12*'Расчет пенсии'!$B$7-'Будущие взносы ОПС'!A802)/12),0)</f>
        <v>0</v>
      </c>
    </row>
    <row r="803" spans="1:3" x14ac:dyDescent="0.25">
      <c r="A803" s="12" t="e">
        <f>IF(($A802+1)&lt;=(12*'Расчет пенсии'!$B$7),$A802+1,"")</f>
        <v>#VALUE!</v>
      </c>
      <c r="B803" s="11">
        <v>0</v>
      </c>
      <c r="C803" s="24">
        <f>IFERROR(B803*(1+'Расчет пенсии'!$B$11)^((12*'Расчет пенсии'!$B$7-'Будущие взносы ОПС'!A803)/12),0)</f>
        <v>0</v>
      </c>
    </row>
    <row r="804" spans="1:3" x14ac:dyDescent="0.25">
      <c r="A804" s="12" t="e">
        <f>IF(($A803+1)&lt;=(12*'Расчет пенсии'!$B$7),$A803+1,"")</f>
        <v>#VALUE!</v>
      </c>
      <c r="B804" s="11">
        <v>0</v>
      </c>
      <c r="C804" s="24">
        <f>IFERROR(B804*(1+'Расчет пенсии'!$B$11)^((12*'Расчет пенсии'!$B$7-'Будущие взносы ОПС'!A804)/12),0)</f>
        <v>0</v>
      </c>
    </row>
    <row r="805" spans="1:3" x14ac:dyDescent="0.25">
      <c r="A805" s="12" t="e">
        <f>IF(($A804+1)&lt;=(12*'Расчет пенсии'!$B$7),$A804+1,"")</f>
        <v>#VALUE!</v>
      </c>
      <c r="B805" s="11">
        <v>0</v>
      </c>
      <c r="C805" s="24">
        <f>IFERROR(B805*(1+'Расчет пенсии'!$B$11)^((12*'Расчет пенсии'!$B$7-'Будущие взносы ОПС'!A805)/12),0)</f>
        <v>0</v>
      </c>
    </row>
    <row r="806" spans="1:3" x14ac:dyDescent="0.25">
      <c r="A806" s="12" t="e">
        <f>IF(($A805+1)&lt;=(12*'Расчет пенсии'!$B$7),$A805+1,"")</f>
        <v>#VALUE!</v>
      </c>
      <c r="B806" s="11">
        <v>0</v>
      </c>
      <c r="C806" s="24">
        <f>IFERROR(B806*(1+'Расчет пенсии'!$B$11)^((12*'Расчет пенсии'!$B$7-'Будущие взносы ОПС'!A806)/12),0)</f>
        <v>0</v>
      </c>
    </row>
    <row r="807" spans="1:3" x14ac:dyDescent="0.25">
      <c r="A807" s="12" t="e">
        <f>IF(($A806+1)&lt;=(12*'Расчет пенсии'!$B$7),$A806+1,"")</f>
        <v>#VALUE!</v>
      </c>
      <c r="B807" s="11">
        <v>0</v>
      </c>
      <c r="C807" s="24">
        <f>IFERROR(B807*(1+'Расчет пенсии'!$B$11)^((12*'Расчет пенсии'!$B$7-'Будущие взносы ОПС'!A807)/12),0)</f>
        <v>0</v>
      </c>
    </row>
    <row r="808" spans="1:3" x14ac:dyDescent="0.25">
      <c r="A808" s="12" t="e">
        <f>IF(($A807+1)&lt;=(12*'Расчет пенсии'!$B$7),$A807+1,"")</f>
        <v>#VALUE!</v>
      </c>
      <c r="B808" s="11">
        <v>0</v>
      </c>
      <c r="C808" s="24">
        <f>IFERROR(B808*(1+'Расчет пенсии'!$B$11)^((12*'Расчет пенсии'!$B$7-'Будущие взносы ОПС'!A808)/12),0)</f>
        <v>0</v>
      </c>
    </row>
    <row r="809" spans="1:3" x14ac:dyDescent="0.25">
      <c r="A809" s="12" t="e">
        <f>IF(($A808+1)&lt;=(12*'Расчет пенсии'!$B$7),$A808+1,"")</f>
        <v>#VALUE!</v>
      </c>
      <c r="B809" s="11">
        <v>0</v>
      </c>
      <c r="C809" s="24">
        <f>IFERROR(B809*(1+'Расчет пенсии'!$B$11)^((12*'Расчет пенсии'!$B$7-'Будущие взносы ОПС'!A809)/12),0)</f>
        <v>0</v>
      </c>
    </row>
    <row r="810" spans="1:3" x14ac:dyDescent="0.25">
      <c r="A810" s="12" t="e">
        <f>IF(($A809+1)&lt;=(12*'Расчет пенсии'!$B$7),$A809+1,"")</f>
        <v>#VALUE!</v>
      </c>
      <c r="B810" s="11">
        <v>0</v>
      </c>
      <c r="C810" s="24">
        <f>IFERROR(B810*(1+'Расчет пенсии'!$B$11)^((12*'Расчет пенсии'!$B$7-'Будущие взносы ОПС'!A810)/12),0)</f>
        <v>0</v>
      </c>
    </row>
    <row r="811" spans="1:3" x14ac:dyDescent="0.25">
      <c r="A811" s="12" t="e">
        <f>IF(($A810+1)&lt;=(12*'Расчет пенсии'!$B$7),$A810+1,"")</f>
        <v>#VALUE!</v>
      </c>
      <c r="B811" s="11">
        <v>0</v>
      </c>
      <c r="C811" s="24">
        <f>IFERROR(B811*(1+'Расчет пенсии'!$B$11)^((12*'Расчет пенсии'!$B$7-'Будущие взносы ОПС'!A811)/12),0)</f>
        <v>0</v>
      </c>
    </row>
    <row r="812" spans="1:3" x14ac:dyDescent="0.25">
      <c r="A812" s="12" t="e">
        <f>IF(($A811+1)&lt;=(12*'Расчет пенсии'!$B$7),$A811+1,"")</f>
        <v>#VALUE!</v>
      </c>
      <c r="B812" s="11">
        <v>0</v>
      </c>
      <c r="C812" s="24">
        <f>IFERROR(B812*(1+'Расчет пенсии'!$B$11)^((12*'Расчет пенсии'!$B$7-'Будущие взносы ОПС'!A812)/12),0)</f>
        <v>0</v>
      </c>
    </row>
    <row r="813" spans="1:3" x14ac:dyDescent="0.25">
      <c r="A813" s="12" t="e">
        <f>IF(($A812+1)&lt;=(12*'Расчет пенсии'!$B$7),$A812+1,"")</f>
        <v>#VALUE!</v>
      </c>
      <c r="B813" s="11">
        <v>0</v>
      </c>
      <c r="C813" s="24">
        <f>IFERROR(B813*(1+'Расчет пенсии'!$B$11)^((12*'Расчет пенсии'!$B$7-'Будущие взносы ОПС'!A813)/12),0)</f>
        <v>0</v>
      </c>
    </row>
    <row r="814" spans="1:3" x14ac:dyDescent="0.25">
      <c r="A814" s="12" t="e">
        <f>IF(($A813+1)&lt;=(12*'Расчет пенсии'!$B$7),$A813+1,"")</f>
        <v>#VALUE!</v>
      </c>
      <c r="B814" s="11">
        <v>0</v>
      </c>
      <c r="C814" s="24">
        <f>IFERROR(B814*(1+'Расчет пенсии'!$B$11)^((12*'Расчет пенсии'!$B$7-'Будущие взносы ОПС'!A814)/12),0)</f>
        <v>0</v>
      </c>
    </row>
    <row r="815" spans="1:3" x14ac:dyDescent="0.25">
      <c r="A815" s="12" t="e">
        <f>IF(($A814+1)&lt;=(12*'Расчет пенсии'!$B$7),$A814+1,"")</f>
        <v>#VALUE!</v>
      </c>
      <c r="B815" s="11">
        <v>0</v>
      </c>
      <c r="C815" s="24">
        <f>IFERROR(B815*(1+'Расчет пенсии'!$B$11)^((12*'Расчет пенсии'!$B$7-'Будущие взносы ОПС'!A815)/12),0)</f>
        <v>0</v>
      </c>
    </row>
    <row r="816" spans="1:3" x14ac:dyDescent="0.25">
      <c r="A816" s="12" t="e">
        <f>IF(($A815+1)&lt;=(12*'Расчет пенсии'!$B$7),$A815+1,"")</f>
        <v>#VALUE!</v>
      </c>
      <c r="B816" s="11">
        <v>0</v>
      </c>
      <c r="C816" s="24">
        <f>IFERROR(B816*(1+'Расчет пенсии'!$B$11)^((12*'Расчет пенсии'!$B$7-'Будущие взносы ОПС'!A816)/12),0)</f>
        <v>0</v>
      </c>
    </row>
    <row r="817" spans="1:3" x14ac:dyDescent="0.25">
      <c r="A817" s="12" t="e">
        <f>IF(($A816+1)&lt;=(12*'Расчет пенсии'!$B$7),$A816+1,"")</f>
        <v>#VALUE!</v>
      </c>
      <c r="B817" s="11">
        <v>0</v>
      </c>
      <c r="C817" s="24">
        <f>IFERROR(B817*(1+'Расчет пенсии'!$B$11)^((12*'Расчет пенсии'!$B$7-'Будущие взносы ОПС'!A817)/12),0)</f>
        <v>0</v>
      </c>
    </row>
    <row r="818" spans="1:3" x14ac:dyDescent="0.25">
      <c r="A818" s="12" t="e">
        <f>IF(($A817+1)&lt;=(12*'Расчет пенсии'!$B$7),$A817+1,"")</f>
        <v>#VALUE!</v>
      </c>
      <c r="B818" s="11">
        <v>0</v>
      </c>
      <c r="C818" s="24">
        <f>IFERROR(B818*(1+'Расчет пенсии'!$B$11)^((12*'Расчет пенсии'!$B$7-'Будущие взносы ОПС'!A818)/12),0)</f>
        <v>0</v>
      </c>
    </row>
    <row r="819" spans="1:3" x14ac:dyDescent="0.25">
      <c r="A819" s="12" t="e">
        <f>IF(($A818+1)&lt;=(12*'Расчет пенсии'!$B$7),$A818+1,"")</f>
        <v>#VALUE!</v>
      </c>
      <c r="B819" s="11">
        <v>0</v>
      </c>
      <c r="C819" s="24">
        <f>IFERROR(B819*(1+'Расчет пенсии'!$B$11)^((12*'Расчет пенсии'!$B$7-'Будущие взносы ОПС'!A819)/12),0)</f>
        <v>0</v>
      </c>
    </row>
    <row r="820" spans="1:3" x14ac:dyDescent="0.25">
      <c r="A820" s="12" t="e">
        <f>IF(($A819+1)&lt;=(12*'Расчет пенсии'!$B$7),$A819+1,"")</f>
        <v>#VALUE!</v>
      </c>
      <c r="B820" s="11">
        <v>0</v>
      </c>
      <c r="C820" s="24">
        <f>IFERROR(B820*(1+'Расчет пенсии'!$B$11)^((12*'Расчет пенсии'!$B$7-'Будущие взносы ОПС'!A820)/12),0)</f>
        <v>0</v>
      </c>
    </row>
    <row r="821" spans="1:3" x14ac:dyDescent="0.25">
      <c r="A821" s="12" t="e">
        <f>IF(($A820+1)&lt;=(12*'Расчет пенсии'!$B$7),$A820+1,"")</f>
        <v>#VALUE!</v>
      </c>
      <c r="B821" s="11">
        <v>0</v>
      </c>
      <c r="C821" s="24">
        <f>IFERROR(B821*(1+'Расчет пенсии'!$B$11)^((12*'Расчет пенсии'!$B$7-'Будущие взносы ОПС'!A821)/12),0)</f>
        <v>0</v>
      </c>
    </row>
    <row r="822" spans="1:3" x14ac:dyDescent="0.25">
      <c r="A822" s="12" t="e">
        <f>IF(($A821+1)&lt;=(12*'Расчет пенсии'!$B$7),$A821+1,"")</f>
        <v>#VALUE!</v>
      </c>
      <c r="B822" s="11">
        <v>0</v>
      </c>
      <c r="C822" s="24">
        <f>IFERROR(B822*(1+'Расчет пенсии'!$B$11)^((12*'Расчет пенсии'!$B$7-'Будущие взносы ОПС'!A822)/12),0)</f>
        <v>0</v>
      </c>
    </row>
    <row r="823" spans="1:3" x14ac:dyDescent="0.25">
      <c r="A823" s="12" t="e">
        <f>IF(($A822+1)&lt;=(12*'Расчет пенсии'!$B$7),$A822+1,"")</f>
        <v>#VALUE!</v>
      </c>
      <c r="B823" s="11">
        <v>0</v>
      </c>
      <c r="C823" s="24">
        <f>IFERROR(B823*(1+'Расчет пенсии'!$B$11)^((12*'Расчет пенсии'!$B$7-'Будущие взносы ОПС'!A823)/12),0)</f>
        <v>0</v>
      </c>
    </row>
    <row r="824" spans="1:3" x14ac:dyDescent="0.25">
      <c r="A824" s="12" t="e">
        <f>IF(($A823+1)&lt;=(12*'Расчет пенсии'!$B$7),$A823+1,"")</f>
        <v>#VALUE!</v>
      </c>
      <c r="B824" s="11">
        <v>0</v>
      </c>
      <c r="C824" s="24">
        <f>IFERROR(B824*(1+'Расчет пенсии'!$B$11)^((12*'Расчет пенсии'!$B$7-'Будущие взносы ОПС'!A824)/12),0)</f>
        <v>0</v>
      </c>
    </row>
    <row r="825" spans="1:3" x14ac:dyDescent="0.25">
      <c r="A825" s="12" t="e">
        <f>IF(($A824+1)&lt;=(12*'Расчет пенсии'!$B$7),$A824+1,"")</f>
        <v>#VALUE!</v>
      </c>
      <c r="B825" s="11">
        <v>0</v>
      </c>
      <c r="C825" s="24">
        <f>IFERROR(B825*(1+'Расчет пенсии'!$B$11)^((12*'Расчет пенсии'!$B$7-'Будущие взносы ОПС'!A825)/12),0)</f>
        <v>0</v>
      </c>
    </row>
    <row r="826" spans="1:3" x14ac:dyDescent="0.25">
      <c r="A826" s="12" t="e">
        <f>IF(($A825+1)&lt;=(12*'Расчет пенсии'!$B$7),$A825+1,"")</f>
        <v>#VALUE!</v>
      </c>
      <c r="B826" s="11">
        <v>0</v>
      </c>
      <c r="C826" s="24">
        <f>IFERROR(B826*(1+'Расчет пенсии'!$B$11)^((12*'Расчет пенсии'!$B$7-'Будущие взносы ОПС'!A826)/12),0)</f>
        <v>0</v>
      </c>
    </row>
    <row r="827" spans="1:3" x14ac:dyDescent="0.25">
      <c r="A827" s="12" t="e">
        <f>IF(($A826+1)&lt;=(12*'Расчет пенсии'!$B$7),$A826+1,"")</f>
        <v>#VALUE!</v>
      </c>
      <c r="B827" s="11">
        <v>0</v>
      </c>
      <c r="C827" s="24">
        <f>IFERROR(B827*(1+'Расчет пенсии'!$B$11)^((12*'Расчет пенсии'!$B$7-'Будущие взносы ОПС'!A827)/12),0)</f>
        <v>0</v>
      </c>
    </row>
    <row r="828" spans="1:3" x14ac:dyDescent="0.25">
      <c r="A828" s="12" t="e">
        <f>IF(($A827+1)&lt;=(12*'Расчет пенсии'!$B$7),$A827+1,"")</f>
        <v>#VALUE!</v>
      </c>
      <c r="B828" s="11">
        <v>0</v>
      </c>
      <c r="C828" s="24">
        <f>IFERROR(B828*(1+'Расчет пенсии'!$B$11)^((12*'Расчет пенсии'!$B$7-'Будущие взносы ОПС'!A828)/12),0)</f>
        <v>0</v>
      </c>
    </row>
    <row r="829" spans="1:3" x14ac:dyDescent="0.25">
      <c r="A829" s="12" t="e">
        <f>IF(($A828+1)&lt;=(12*'Расчет пенсии'!$B$7),$A828+1,"")</f>
        <v>#VALUE!</v>
      </c>
      <c r="B829" s="11">
        <v>0</v>
      </c>
      <c r="C829" s="24">
        <f>IFERROR(B829*(1+'Расчет пенсии'!$B$11)^((12*'Расчет пенсии'!$B$7-'Будущие взносы ОПС'!A829)/12),0)</f>
        <v>0</v>
      </c>
    </row>
    <row r="830" spans="1:3" x14ac:dyDescent="0.25">
      <c r="A830" s="12" t="e">
        <f>IF(($A829+1)&lt;=(12*'Расчет пенсии'!$B$7),$A829+1,"")</f>
        <v>#VALUE!</v>
      </c>
      <c r="B830" s="11">
        <v>0</v>
      </c>
      <c r="C830" s="24">
        <f>IFERROR(B830*(1+'Расчет пенсии'!$B$11)^((12*'Расчет пенсии'!$B$7-'Будущие взносы ОПС'!A830)/12),0)</f>
        <v>0</v>
      </c>
    </row>
    <row r="831" spans="1:3" x14ac:dyDescent="0.25">
      <c r="A831" s="12" t="e">
        <f>IF(($A830+1)&lt;=(12*'Расчет пенсии'!$B$7),$A830+1,"")</f>
        <v>#VALUE!</v>
      </c>
      <c r="B831" s="11">
        <v>0</v>
      </c>
      <c r="C831" s="24">
        <f>IFERROR(B831*(1+'Расчет пенсии'!$B$11)^((12*'Расчет пенсии'!$B$7-'Будущие взносы ОПС'!A831)/12),0)</f>
        <v>0</v>
      </c>
    </row>
    <row r="832" spans="1:3" x14ac:dyDescent="0.25">
      <c r="A832" s="12" t="e">
        <f>IF(($A831+1)&lt;=(12*'Расчет пенсии'!$B$7),$A831+1,"")</f>
        <v>#VALUE!</v>
      </c>
      <c r="B832" s="11">
        <v>0</v>
      </c>
      <c r="C832" s="24">
        <f>IFERROR(B832*(1+'Расчет пенсии'!$B$11)^((12*'Расчет пенсии'!$B$7-'Будущие взносы ОПС'!A832)/12),0)</f>
        <v>0</v>
      </c>
    </row>
    <row r="833" spans="1:3" x14ac:dyDescent="0.25">
      <c r="A833" s="12" t="e">
        <f>IF(($A832+1)&lt;=(12*'Расчет пенсии'!$B$7),$A832+1,"")</f>
        <v>#VALUE!</v>
      </c>
      <c r="B833" s="11">
        <v>0</v>
      </c>
      <c r="C833" s="24">
        <f>IFERROR(B833*(1+'Расчет пенсии'!$B$11)^((12*'Расчет пенсии'!$B$7-'Будущие взносы ОПС'!A833)/12),0)</f>
        <v>0</v>
      </c>
    </row>
    <row r="834" spans="1:3" x14ac:dyDescent="0.25">
      <c r="A834" s="12" t="e">
        <f>IF(($A833+1)&lt;=(12*'Расчет пенсии'!$B$7),$A833+1,"")</f>
        <v>#VALUE!</v>
      </c>
      <c r="B834" s="11">
        <v>0</v>
      </c>
      <c r="C834" s="24">
        <f>IFERROR(B834*(1+'Расчет пенсии'!$B$11)^((12*'Расчет пенсии'!$B$7-'Будущие взносы ОПС'!A834)/12),0)</f>
        <v>0</v>
      </c>
    </row>
    <row r="835" spans="1:3" x14ac:dyDescent="0.25">
      <c r="A835" s="12" t="e">
        <f>IF(($A834+1)&lt;=(12*'Расчет пенсии'!$B$7),$A834+1,"")</f>
        <v>#VALUE!</v>
      </c>
      <c r="B835" s="11">
        <v>0</v>
      </c>
      <c r="C835" s="24">
        <f>IFERROR(B835*(1+'Расчет пенсии'!$B$11)^((12*'Расчет пенсии'!$B$7-'Будущие взносы ОПС'!A835)/12),0)</f>
        <v>0</v>
      </c>
    </row>
    <row r="836" spans="1:3" x14ac:dyDescent="0.25">
      <c r="A836" s="12" t="e">
        <f>IF(($A835+1)&lt;=(12*'Расчет пенсии'!$B$7),$A835+1,"")</f>
        <v>#VALUE!</v>
      </c>
      <c r="B836" s="11">
        <v>0</v>
      </c>
      <c r="C836" s="24">
        <f>IFERROR(B836*(1+'Расчет пенсии'!$B$11)^((12*'Расчет пенсии'!$B$7-'Будущие взносы ОПС'!A836)/12),0)</f>
        <v>0</v>
      </c>
    </row>
    <row r="837" spans="1:3" x14ac:dyDescent="0.25">
      <c r="A837" s="12" t="e">
        <f>IF(($A836+1)&lt;=(12*'Расчет пенсии'!$B$7),$A836+1,"")</f>
        <v>#VALUE!</v>
      </c>
      <c r="B837" s="11">
        <v>0</v>
      </c>
      <c r="C837" s="24">
        <f>IFERROR(B837*(1+'Расчет пенсии'!$B$11)^((12*'Расчет пенсии'!$B$7-'Будущие взносы ОПС'!A837)/12),0)</f>
        <v>0</v>
      </c>
    </row>
    <row r="838" spans="1:3" x14ac:dyDescent="0.25">
      <c r="A838" s="12" t="e">
        <f>IF(($A837+1)&lt;=(12*'Расчет пенсии'!$B$7),$A837+1,"")</f>
        <v>#VALUE!</v>
      </c>
      <c r="B838" s="11">
        <v>0</v>
      </c>
      <c r="C838" s="24">
        <f>IFERROR(B838*(1+'Расчет пенсии'!$B$11)^((12*'Расчет пенсии'!$B$7-'Будущие взносы ОПС'!A838)/12),0)</f>
        <v>0</v>
      </c>
    </row>
    <row r="839" spans="1:3" x14ac:dyDescent="0.25">
      <c r="A839" s="12" t="e">
        <f>IF(($A838+1)&lt;=(12*'Расчет пенсии'!$B$7),$A838+1,"")</f>
        <v>#VALUE!</v>
      </c>
      <c r="B839" s="11">
        <v>0</v>
      </c>
      <c r="C839" s="24">
        <f>IFERROR(B839*(1+'Расчет пенсии'!$B$11)^((12*'Расчет пенсии'!$B$7-'Будущие взносы ОПС'!A839)/12),0)</f>
        <v>0</v>
      </c>
    </row>
    <row r="840" spans="1:3" x14ac:dyDescent="0.25">
      <c r="A840" s="12" t="e">
        <f>IF(($A839+1)&lt;=(12*'Расчет пенсии'!$B$7),$A839+1,"")</f>
        <v>#VALUE!</v>
      </c>
      <c r="B840" s="11">
        <v>0</v>
      </c>
      <c r="C840" s="24">
        <f>IFERROR(B840*(1+'Расчет пенсии'!$B$11)^((12*'Расчет пенсии'!$B$7-'Будущие взносы ОПС'!A840)/12),0)</f>
        <v>0</v>
      </c>
    </row>
    <row r="841" spans="1:3" x14ac:dyDescent="0.25">
      <c r="A841" s="12" t="e">
        <f>IF(($A840+1)&lt;=(12*'Расчет пенсии'!$B$7),$A840+1,"")</f>
        <v>#VALUE!</v>
      </c>
      <c r="B841" s="11">
        <v>0</v>
      </c>
      <c r="C841" s="24">
        <f>IFERROR(B841*(1+'Расчет пенсии'!$B$11)^((12*'Расчет пенсии'!$B$7-'Будущие взносы ОПС'!A841)/12),0)</f>
        <v>0</v>
      </c>
    </row>
    <row r="842" spans="1:3" x14ac:dyDescent="0.25">
      <c r="A842" s="12" t="e">
        <f>IF(($A841+1)&lt;=(12*'Расчет пенсии'!$B$7),$A841+1,"")</f>
        <v>#VALUE!</v>
      </c>
      <c r="B842" s="11">
        <v>0</v>
      </c>
      <c r="C842" s="24">
        <f>IFERROR(B842*(1+'Расчет пенсии'!$B$11)^((12*'Расчет пенсии'!$B$7-'Будущие взносы ОПС'!A842)/12),0)</f>
        <v>0</v>
      </c>
    </row>
    <row r="843" spans="1:3" x14ac:dyDescent="0.25">
      <c r="A843" s="12" t="e">
        <f>IF(($A842+1)&lt;=(12*'Расчет пенсии'!$B$7),$A842+1,"")</f>
        <v>#VALUE!</v>
      </c>
      <c r="B843" s="11">
        <v>0</v>
      </c>
      <c r="C843" s="24">
        <f>IFERROR(B843*(1+'Расчет пенсии'!$B$11)^((12*'Расчет пенсии'!$B$7-'Будущие взносы ОПС'!A843)/12),0)</f>
        <v>0</v>
      </c>
    </row>
    <row r="844" spans="1:3" x14ac:dyDescent="0.25">
      <c r="A844" s="12" t="e">
        <f>IF(($A843+1)&lt;=(12*'Расчет пенсии'!$B$7),$A843+1,"")</f>
        <v>#VALUE!</v>
      </c>
      <c r="B844" s="11">
        <v>0</v>
      </c>
      <c r="C844" s="24">
        <f>IFERROR(B844*(1+'Расчет пенсии'!$B$11)^((12*'Расчет пенсии'!$B$7-'Будущие взносы ОПС'!A844)/12),0)</f>
        <v>0</v>
      </c>
    </row>
    <row r="845" spans="1:3" x14ac:dyDescent="0.25">
      <c r="A845" s="12" t="e">
        <f>IF(($A844+1)&lt;=(12*'Расчет пенсии'!$B$7),$A844+1,"")</f>
        <v>#VALUE!</v>
      </c>
      <c r="B845" s="11">
        <v>0</v>
      </c>
      <c r="C845" s="24">
        <f>IFERROR(B845*(1+'Расчет пенсии'!$B$11)^((12*'Расчет пенсии'!$B$7-'Будущие взносы ОПС'!A845)/12),0)</f>
        <v>0</v>
      </c>
    </row>
    <row r="846" spans="1:3" x14ac:dyDescent="0.25">
      <c r="A846" s="12" t="e">
        <f>IF(($A845+1)&lt;=(12*'Расчет пенсии'!$B$7),$A845+1,"")</f>
        <v>#VALUE!</v>
      </c>
      <c r="B846" s="11">
        <v>0</v>
      </c>
      <c r="C846" s="24">
        <f>IFERROR(B846*(1+'Расчет пенсии'!$B$11)^((12*'Расчет пенсии'!$B$7-'Будущие взносы ОПС'!A846)/12),0)</f>
        <v>0</v>
      </c>
    </row>
    <row r="847" spans="1:3" x14ac:dyDescent="0.25">
      <c r="A847" s="12" t="e">
        <f>IF(($A846+1)&lt;=(12*'Расчет пенсии'!$B$7),$A846+1,"")</f>
        <v>#VALUE!</v>
      </c>
      <c r="B847" s="11">
        <v>0</v>
      </c>
      <c r="C847" s="24">
        <f>IFERROR(B847*(1+'Расчет пенсии'!$B$11)^((12*'Расчет пенсии'!$B$7-'Будущие взносы ОПС'!A847)/12),0)</f>
        <v>0</v>
      </c>
    </row>
    <row r="848" spans="1:3" x14ac:dyDescent="0.25">
      <c r="A848" s="12" t="e">
        <f>IF(($A847+1)&lt;=(12*'Расчет пенсии'!$B$7),$A847+1,"")</f>
        <v>#VALUE!</v>
      </c>
      <c r="B848" s="11">
        <v>0</v>
      </c>
      <c r="C848" s="24">
        <f>IFERROR(B848*(1+'Расчет пенсии'!$B$11)^((12*'Расчет пенсии'!$B$7-'Будущие взносы ОПС'!A848)/12),0)</f>
        <v>0</v>
      </c>
    </row>
    <row r="849" spans="1:3" x14ac:dyDescent="0.25">
      <c r="A849" s="12" t="e">
        <f>IF(($A848+1)&lt;=(12*'Расчет пенсии'!$B$7),$A848+1,"")</f>
        <v>#VALUE!</v>
      </c>
      <c r="B849" s="11">
        <v>0</v>
      </c>
      <c r="C849" s="24">
        <f>IFERROR(B849*(1+'Расчет пенсии'!$B$11)^((12*'Расчет пенсии'!$B$7-'Будущие взносы ОПС'!A849)/12),0)</f>
        <v>0</v>
      </c>
    </row>
    <row r="850" spans="1:3" x14ac:dyDescent="0.25">
      <c r="A850" s="12" t="e">
        <f>IF(($A849+1)&lt;=(12*'Расчет пенсии'!$B$7),$A849+1,"")</f>
        <v>#VALUE!</v>
      </c>
      <c r="B850" s="11">
        <v>0</v>
      </c>
      <c r="C850" s="24">
        <f>IFERROR(B850*(1+'Расчет пенсии'!$B$11)^((12*'Расчет пенсии'!$B$7-'Будущие взносы ОПС'!A850)/12),0)</f>
        <v>0</v>
      </c>
    </row>
    <row r="851" spans="1:3" x14ac:dyDescent="0.25">
      <c r="A851" s="12" t="e">
        <f>IF(($A850+1)&lt;=(12*'Расчет пенсии'!$B$7),$A850+1,"")</f>
        <v>#VALUE!</v>
      </c>
      <c r="B851" s="11">
        <v>0</v>
      </c>
      <c r="C851" s="24">
        <f>IFERROR(B851*(1+'Расчет пенсии'!$B$11)^((12*'Расчет пенсии'!$B$7-'Будущие взносы ОПС'!A851)/12),0)</f>
        <v>0</v>
      </c>
    </row>
    <row r="852" spans="1:3" x14ac:dyDescent="0.25">
      <c r="A852" s="12" t="e">
        <f>IF(($A851+1)&lt;=(12*'Расчет пенсии'!$B$7),$A851+1,"")</f>
        <v>#VALUE!</v>
      </c>
      <c r="B852" s="11">
        <v>0</v>
      </c>
      <c r="C852" s="24">
        <f>IFERROR(B852*(1+'Расчет пенсии'!$B$11)^((12*'Расчет пенсии'!$B$7-'Будущие взносы ОПС'!A852)/12),0)</f>
        <v>0</v>
      </c>
    </row>
    <row r="853" spans="1:3" x14ac:dyDescent="0.25">
      <c r="A853" s="12" t="e">
        <f>IF(($A852+1)&lt;=(12*'Расчет пенсии'!$B$7),$A852+1,"")</f>
        <v>#VALUE!</v>
      </c>
      <c r="B853" s="11">
        <v>0</v>
      </c>
      <c r="C853" s="24">
        <f>IFERROR(B853*(1+'Расчет пенсии'!$B$11)^((12*'Расчет пенсии'!$B$7-'Будущие взносы ОПС'!A853)/12),0)</f>
        <v>0</v>
      </c>
    </row>
    <row r="854" spans="1:3" x14ac:dyDescent="0.25">
      <c r="A854" s="12" t="e">
        <f>IF(($A853+1)&lt;=(12*'Расчет пенсии'!$B$7),$A853+1,"")</f>
        <v>#VALUE!</v>
      </c>
      <c r="B854" s="11">
        <v>0</v>
      </c>
      <c r="C854" s="24">
        <f>IFERROR(B854*(1+'Расчет пенсии'!$B$11)^((12*'Расчет пенсии'!$B$7-'Будущие взносы ОПС'!A854)/12),0)</f>
        <v>0</v>
      </c>
    </row>
    <row r="855" spans="1:3" x14ac:dyDescent="0.25">
      <c r="A855" s="12" t="e">
        <f>IF(($A854+1)&lt;=(12*'Расчет пенсии'!$B$7),$A854+1,"")</f>
        <v>#VALUE!</v>
      </c>
      <c r="B855" s="11">
        <v>0</v>
      </c>
      <c r="C855" s="24">
        <f>IFERROR(B855*(1+'Расчет пенсии'!$B$11)^((12*'Расчет пенсии'!$B$7-'Будущие взносы ОПС'!A855)/12),0)</f>
        <v>0</v>
      </c>
    </row>
    <row r="856" spans="1:3" x14ac:dyDescent="0.25">
      <c r="A856" s="12" t="e">
        <f>IF(($A855+1)&lt;=(12*'Расчет пенсии'!$B$7),$A855+1,"")</f>
        <v>#VALUE!</v>
      </c>
      <c r="B856" s="11">
        <v>0</v>
      </c>
      <c r="C856" s="24">
        <f>IFERROR(B856*(1+'Расчет пенсии'!$B$11)^((12*'Расчет пенсии'!$B$7-'Будущие взносы ОПС'!A856)/12),0)</f>
        <v>0</v>
      </c>
    </row>
    <row r="857" spans="1:3" x14ac:dyDescent="0.25">
      <c r="A857" s="12" t="e">
        <f>IF(($A856+1)&lt;=(12*'Расчет пенсии'!$B$7),$A856+1,"")</f>
        <v>#VALUE!</v>
      </c>
      <c r="B857" s="11">
        <v>0</v>
      </c>
      <c r="C857" s="24">
        <f>IFERROR(B857*(1+'Расчет пенсии'!$B$11)^((12*'Расчет пенсии'!$B$7-'Будущие взносы ОПС'!A857)/12),0)</f>
        <v>0</v>
      </c>
    </row>
    <row r="858" spans="1:3" x14ac:dyDescent="0.25">
      <c r="A858" s="12" t="e">
        <f>IF(($A857+1)&lt;=(12*'Расчет пенсии'!$B$7),$A857+1,"")</f>
        <v>#VALUE!</v>
      </c>
      <c r="B858" s="11">
        <v>0</v>
      </c>
      <c r="C858" s="24">
        <f>IFERROR(B858*(1+'Расчет пенсии'!$B$11)^((12*'Расчет пенсии'!$B$7-'Будущие взносы ОПС'!A858)/12),0)</f>
        <v>0</v>
      </c>
    </row>
    <row r="859" spans="1:3" x14ac:dyDescent="0.25">
      <c r="A859" s="12" t="e">
        <f>IF(($A858+1)&lt;=(12*'Расчет пенсии'!$B$7),$A858+1,"")</f>
        <v>#VALUE!</v>
      </c>
      <c r="B859" s="11">
        <v>0</v>
      </c>
      <c r="C859" s="24">
        <f>IFERROR(B859*(1+'Расчет пенсии'!$B$11)^((12*'Расчет пенсии'!$B$7-'Будущие взносы ОПС'!A859)/12),0)</f>
        <v>0</v>
      </c>
    </row>
    <row r="860" spans="1:3" x14ac:dyDescent="0.25">
      <c r="A860" s="12" t="e">
        <f>IF(($A859+1)&lt;=(12*'Расчет пенсии'!$B$7),$A859+1,"")</f>
        <v>#VALUE!</v>
      </c>
      <c r="B860" s="11">
        <v>0</v>
      </c>
      <c r="C860" s="24">
        <f>IFERROR(B860*(1+'Расчет пенсии'!$B$11)^((12*'Расчет пенсии'!$B$7-'Будущие взносы ОПС'!A860)/12),0)</f>
        <v>0</v>
      </c>
    </row>
    <row r="861" spans="1:3" x14ac:dyDescent="0.25">
      <c r="A861" s="12" t="e">
        <f>IF(($A860+1)&lt;=(12*'Расчет пенсии'!$B$7),$A860+1,"")</f>
        <v>#VALUE!</v>
      </c>
      <c r="B861" s="11">
        <v>0</v>
      </c>
      <c r="C861" s="24">
        <f>IFERROR(B861*(1+'Расчет пенсии'!$B$11)^((12*'Расчет пенсии'!$B$7-'Будущие взносы ОПС'!A861)/12),0)</f>
        <v>0</v>
      </c>
    </row>
    <row r="862" spans="1:3" x14ac:dyDescent="0.25">
      <c r="A862" s="12" t="e">
        <f>IF(($A861+1)&lt;=(12*'Расчет пенсии'!$B$7),$A861+1,"")</f>
        <v>#VALUE!</v>
      </c>
      <c r="B862" s="11">
        <v>0</v>
      </c>
      <c r="C862" s="24">
        <f>IFERROR(B862*(1+'Расчет пенсии'!$B$11)^((12*'Расчет пенсии'!$B$7-'Будущие взносы ОПС'!A862)/12),0)</f>
        <v>0</v>
      </c>
    </row>
    <row r="863" spans="1:3" x14ac:dyDescent="0.25">
      <c r="A863" s="12" t="e">
        <f>IF(($A862+1)&lt;=(12*'Расчет пенсии'!$B$7),$A862+1,"")</f>
        <v>#VALUE!</v>
      </c>
      <c r="B863" s="11">
        <v>0</v>
      </c>
      <c r="C863" s="24">
        <f>IFERROR(B863*(1+'Расчет пенсии'!$B$11)^((12*'Расчет пенсии'!$B$7-'Будущие взносы ОПС'!A863)/12),0)</f>
        <v>0</v>
      </c>
    </row>
    <row r="864" spans="1:3" x14ac:dyDescent="0.25">
      <c r="A864" s="12" t="e">
        <f>IF(($A863+1)&lt;=(12*'Расчет пенсии'!$B$7),$A863+1,"")</f>
        <v>#VALUE!</v>
      </c>
      <c r="B864" s="11">
        <v>0</v>
      </c>
      <c r="C864" s="24">
        <f>IFERROR(B864*(1+'Расчет пенсии'!$B$11)^((12*'Расчет пенсии'!$B$7-'Будущие взносы ОПС'!A864)/12),0)</f>
        <v>0</v>
      </c>
    </row>
    <row r="865" spans="1:3" x14ac:dyDescent="0.25">
      <c r="A865" s="12" t="e">
        <f>IF(($A864+1)&lt;=(12*'Расчет пенсии'!$B$7),$A864+1,"")</f>
        <v>#VALUE!</v>
      </c>
      <c r="B865" s="11">
        <v>0</v>
      </c>
      <c r="C865" s="24">
        <f>IFERROR(B865*(1+'Расчет пенсии'!$B$11)^((12*'Расчет пенсии'!$B$7-'Будущие взносы ОПС'!A865)/12),0)</f>
        <v>0</v>
      </c>
    </row>
    <row r="866" spans="1:3" x14ac:dyDescent="0.25">
      <c r="A866" s="12" t="e">
        <f>IF(($A865+1)&lt;=(12*'Расчет пенсии'!$B$7),$A865+1,"")</f>
        <v>#VALUE!</v>
      </c>
      <c r="B866" s="11">
        <v>0</v>
      </c>
      <c r="C866" s="24">
        <f>IFERROR(B866*(1+'Расчет пенсии'!$B$11)^((12*'Расчет пенсии'!$B$7-'Будущие взносы ОПС'!A866)/12),0)</f>
        <v>0</v>
      </c>
    </row>
    <row r="867" spans="1:3" x14ac:dyDescent="0.25">
      <c r="A867" s="12" t="e">
        <f>IF(($A866+1)&lt;=(12*'Расчет пенсии'!$B$7),$A866+1,"")</f>
        <v>#VALUE!</v>
      </c>
      <c r="B867" s="11">
        <v>0</v>
      </c>
      <c r="C867" s="24">
        <f>IFERROR(B867*(1+'Расчет пенсии'!$B$11)^((12*'Расчет пенсии'!$B$7-'Будущие взносы ОПС'!A867)/12),0)</f>
        <v>0</v>
      </c>
    </row>
    <row r="868" spans="1:3" x14ac:dyDescent="0.25">
      <c r="A868" s="12" t="e">
        <f>IF(($A867+1)&lt;=(12*'Расчет пенсии'!$B$7),$A867+1,"")</f>
        <v>#VALUE!</v>
      </c>
      <c r="B868" s="11">
        <v>0</v>
      </c>
      <c r="C868" s="24">
        <f>IFERROR(B868*(1+'Расчет пенсии'!$B$11)^((12*'Расчет пенсии'!$B$7-'Будущие взносы ОПС'!A868)/12),0)</f>
        <v>0</v>
      </c>
    </row>
    <row r="869" spans="1:3" x14ac:dyDescent="0.25">
      <c r="A869" s="12" t="e">
        <f>IF(($A868+1)&lt;=(12*'Расчет пенсии'!$B$7),$A868+1,"")</f>
        <v>#VALUE!</v>
      </c>
      <c r="B869" s="11">
        <v>0</v>
      </c>
      <c r="C869" s="24">
        <f>IFERROR(B869*(1+'Расчет пенсии'!$B$11)^((12*'Расчет пенсии'!$B$7-'Будущие взносы ОПС'!A869)/12),0)</f>
        <v>0</v>
      </c>
    </row>
    <row r="870" spans="1:3" x14ac:dyDescent="0.25">
      <c r="A870" s="12" t="e">
        <f>IF(($A869+1)&lt;=(12*'Расчет пенсии'!$B$7),$A869+1,"")</f>
        <v>#VALUE!</v>
      </c>
      <c r="B870" s="11">
        <v>0</v>
      </c>
      <c r="C870" s="24">
        <f>IFERROR(B870*(1+'Расчет пенсии'!$B$11)^((12*'Расчет пенсии'!$B$7-'Будущие взносы ОПС'!A870)/12),0)</f>
        <v>0</v>
      </c>
    </row>
    <row r="871" spans="1:3" x14ac:dyDescent="0.25">
      <c r="A871" s="12" t="e">
        <f>IF(($A870+1)&lt;=(12*'Расчет пенсии'!$B$7),$A870+1,"")</f>
        <v>#VALUE!</v>
      </c>
      <c r="B871" s="11">
        <v>0</v>
      </c>
      <c r="C871" s="24">
        <f>IFERROR(B871*(1+'Расчет пенсии'!$B$11)^((12*'Расчет пенсии'!$B$7-'Будущие взносы ОПС'!A871)/12),0)</f>
        <v>0</v>
      </c>
    </row>
    <row r="872" spans="1:3" x14ac:dyDescent="0.25">
      <c r="A872" s="12" t="e">
        <f>IF(($A871+1)&lt;=(12*'Расчет пенсии'!$B$7),$A871+1,"")</f>
        <v>#VALUE!</v>
      </c>
      <c r="B872" s="11">
        <v>0</v>
      </c>
      <c r="C872" s="24">
        <f>IFERROR(B872*(1+'Расчет пенсии'!$B$11)^((12*'Расчет пенсии'!$B$7-'Будущие взносы ОПС'!A872)/12),0)</f>
        <v>0</v>
      </c>
    </row>
    <row r="873" spans="1:3" x14ac:dyDescent="0.25">
      <c r="A873" s="12" t="e">
        <f>IF(($A872+1)&lt;=(12*'Расчет пенсии'!$B$7),$A872+1,"")</f>
        <v>#VALUE!</v>
      </c>
      <c r="B873" s="11">
        <v>0</v>
      </c>
      <c r="C873" s="24">
        <f>IFERROR(B873*(1+'Расчет пенсии'!$B$11)^((12*'Расчет пенсии'!$B$7-'Будущие взносы ОПС'!A873)/12),0)</f>
        <v>0</v>
      </c>
    </row>
    <row r="874" spans="1:3" x14ac:dyDescent="0.25">
      <c r="A874" s="12" t="e">
        <f>IF(($A873+1)&lt;=(12*'Расчет пенсии'!$B$7),$A873+1,"")</f>
        <v>#VALUE!</v>
      </c>
      <c r="B874" s="11">
        <v>0</v>
      </c>
      <c r="C874" s="24">
        <f>IFERROR(B874*(1+'Расчет пенсии'!$B$11)^((12*'Расчет пенсии'!$B$7-'Будущие взносы ОПС'!A874)/12),0)</f>
        <v>0</v>
      </c>
    </row>
    <row r="875" spans="1:3" x14ac:dyDescent="0.25">
      <c r="A875" s="12" t="e">
        <f>IF(($A874+1)&lt;=(12*'Расчет пенсии'!$B$7),$A874+1,"")</f>
        <v>#VALUE!</v>
      </c>
      <c r="B875" s="11">
        <v>0</v>
      </c>
      <c r="C875" s="24">
        <f>IFERROR(B875*(1+'Расчет пенсии'!$B$11)^((12*'Расчет пенсии'!$B$7-'Будущие взносы ОПС'!A875)/12),0)</f>
        <v>0</v>
      </c>
    </row>
    <row r="876" spans="1:3" x14ac:dyDescent="0.25">
      <c r="A876" s="12" t="e">
        <f>IF(($A875+1)&lt;=(12*'Расчет пенсии'!$B$7),$A875+1,"")</f>
        <v>#VALUE!</v>
      </c>
      <c r="B876" s="11">
        <v>0</v>
      </c>
      <c r="C876" s="24">
        <f>IFERROR(B876*(1+'Расчет пенсии'!$B$11)^((12*'Расчет пенсии'!$B$7-'Будущие взносы ОПС'!A876)/12),0)</f>
        <v>0</v>
      </c>
    </row>
    <row r="877" spans="1:3" x14ac:dyDescent="0.25">
      <c r="A877" s="12" t="e">
        <f>IF(($A876+1)&lt;=(12*'Расчет пенсии'!$B$7),$A876+1,"")</f>
        <v>#VALUE!</v>
      </c>
      <c r="B877" s="11">
        <v>0</v>
      </c>
      <c r="C877" s="24">
        <f>IFERROR(B877*(1+'Расчет пенсии'!$B$11)^((12*'Расчет пенсии'!$B$7-'Будущие взносы ОПС'!A877)/12),0)</f>
        <v>0</v>
      </c>
    </row>
    <row r="878" spans="1:3" x14ac:dyDescent="0.25">
      <c r="A878" s="12" t="e">
        <f>IF(($A877+1)&lt;=(12*'Расчет пенсии'!$B$7),$A877+1,"")</f>
        <v>#VALUE!</v>
      </c>
      <c r="B878" s="11">
        <v>0</v>
      </c>
      <c r="C878" s="24">
        <f>IFERROR(B878*(1+'Расчет пенсии'!$B$11)^((12*'Расчет пенсии'!$B$7-'Будущие взносы ОПС'!A878)/12),0)</f>
        <v>0</v>
      </c>
    </row>
    <row r="879" spans="1:3" x14ac:dyDescent="0.25">
      <c r="A879" s="12" t="e">
        <f>IF(($A878+1)&lt;=(12*'Расчет пенсии'!$B$7),$A878+1,"")</f>
        <v>#VALUE!</v>
      </c>
      <c r="B879" s="11">
        <v>0</v>
      </c>
      <c r="C879" s="24">
        <f>IFERROR(B879*(1+'Расчет пенсии'!$B$11)^((12*'Расчет пенсии'!$B$7-'Будущие взносы ОПС'!A879)/12),0)</f>
        <v>0</v>
      </c>
    </row>
    <row r="880" spans="1:3" x14ac:dyDescent="0.25">
      <c r="A880" s="12" t="e">
        <f>IF(($A879+1)&lt;=(12*'Расчет пенсии'!$B$7),$A879+1,"")</f>
        <v>#VALUE!</v>
      </c>
      <c r="B880" s="11">
        <v>0</v>
      </c>
      <c r="C880" s="24">
        <f>IFERROR(B880*(1+'Расчет пенсии'!$B$11)^((12*'Расчет пенсии'!$B$7-'Будущие взносы ОПС'!A880)/12),0)</f>
        <v>0</v>
      </c>
    </row>
    <row r="881" spans="1:3" x14ac:dyDescent="0.25">
      <c r="A881" s="12" t="e">
        <f>IF(($A880+1)&lt;=(12*'Расчет пенсии'!$B$7),$A880+1,"")</f>
        <v>#VALUE!</v>
      </c>
      <c r="B881" s="11">
        <v>0</v>
      </c>
      <c r="C881" s="24">
        <f>IFERROR(B881*(1+'Расчет пенсии'!$B$11)^((12*'Расчет пенсии'!$B$7-'Будущие взносы ОПС'!A881)/12),0)</f>
        <v>0</v>
      </c>
    </row>
    <row r="882" spans="1:3" x14ac:dyDescent="0.25">
      <c r="A882" s="12" t="e">
        <f>IF(($A881+1)&lt;=(12*'Расчет пенсии'!$B$7),$A881+1,"")</f>
        <v>#VALUE!</v>
      </c>
      <c r="B882" s="11">
        <v>0</v>
      </c>
      <c r="C882" s="24">
        <f>IFERROR(B882*(1+'Расчет пенсии'!$B$11)^((12*'Расчет пенсии'!$B$7-'Будущие взносы ОПС'!A882)/12),0)</f>
        <v>0</v>
      </c>
    </row>
    <row r="883" spans="1:3" x14ac:dyDescent="0.25">
      <c r="A883" s="12" t="e">
        <f>IF(($A882+1)&lt;=(12*'Расчет пенсии'!$B$7),$A882+1,"")</f>
        <v>#VALUE!</v>
      </c>
      <c r="B883" s="11">
        <v>0</v>
      </c>
      <c r="C883" s="24">
        <f>IFERROR(B883*(1+'Расчет пенсии'!$B$11)^((12*'Расчет пенсии'!$B$7-'Будущие взносы ОПС'!A883)/12),0)</f>
        <v>0</v>
      </c>
    </row>
    <row r="884" spans="1:3" x14ac:dyDescent="0.25">
      <c r="A884" s="12" t="e">
        <f>IF(($A883+1)&lt;=(12*'Расчет пенсии'!$B$7),$A883+1,"")</f>
        <v>#VALUE!</v>
      </c>
      <c r="B884" s="11">
        <v>0</v>
      </c>
      <c r="C884" s="24">
        <f>IFERROR(B884*(1+'Расчет пенсии'!$B$11)^((12*'Расчет пенсии'!$B$7-'Будущие взносы ОПС'!A884)/12),0)</f>
        <v>0</v>
      </c>
    </row>
    <row r="885" spans="1:3" x14ac:dyDescent="0.25">
      <c r="A885" s="12" t="e">
        <f>IF(($A884+1)&lt;=(12*'Расчет пенсии'!$B$7),$A884+1,"")</f>
        <v>#VALUE!</v>
      </c>
      <c r="B885" s="11">
        <v>0</v>
      </c>
      <c r="C885" s="24">
        <f>IFERROR(B885*(1+'Расчет пенсии'!$B$11)^((12*'Расчет пенсии'!$B$7-'Будущие взносы ОПС'!A885)/12),0)</f>
        <v>0</v>
      </c>
    </row>
    <row r="886" spans="1:3" x14ac:dyDescent="0.25">
      <c r="A886" s="12" t="e">
        <f>IF(($A885+1)&lt;=(12*'Расчет пенсии'!$B$7),$A885+1,"")</f>
        <v>#VALUE!</v>
      </c>
      <c r="B886" s="11">
        <v>0</v>
      </c>
      <c r="C886" s="24">
        <f>IFERROR(B886*(1+'Расчет пенсии'!$B$11)^((12*'Расчет пенсии'!$B$7-'Будущие взносы ОПС'!A886)/12),0)</f>
        <v>0</v>
      </c>
    </row>
    <row r="887" spans="1:3" x14ac:dyDescent="0.25">
      <c r="A887" s="12" t="e">
        <f>IF(($A886+1)&lt;=(12*'Расчет пенсии'!$B$7),$A886+1,"")</f>
        <v>#VALUE!</v>
      </c>
      <c r="B887" s="11">
        <v>0</v>
      </c>
      <c r="C887" s="24">
        <f>IFERROR(B887*(1+'Расчет пенсии'!$B$11)^((12*'Расчет пенсии'!$B$7-'Будущие взносы ОПС'!A887)/12),0)</f>
        <v>0</v>
      </c>
    </row>
    <row r="888" spans="1:3" x14ac:dyDescent="0.25">
      <c r="A888" s="12" t="e">
        <f>IF(($A887+1)&lt;=(12*'Расчет пенсии'!$B$7),$A887+1,"")</f>
        <v>#VALUE!</v>
      </c>
      <c r="B888" s="11">
        <v>0</v>
      </c>
      <c r="C888" s="24">
        <f>IFERROR(B888*(1+'Расчет пенсии'!$B$11)^((12*'Расчет пенсии'!$B$7-'Будущие взносы ОПС'!A888)/12),0)</f>
        <v>0</v>
      </c>
    </row>
    <row r="889" spans="1:3" x14ac:dyDescent="0.25">
      <c r="A889" s="12" t="e">
        <f>IF(($A888+1)&lt;=(12*'Расчет пенсии'!$B$7),$A888+1,"")</f>
        <v>#VALUE!</v>
      </c>
      <c r="B889" s="11">
        <v>0</v>
      </c>
      <c r="C889" s="24">
        <f>IFERROR(B889*(1+'Расчет пенсии'!$B$11)^((12*'Расчет пенсии'!$B$7-'Будущие взносы ОПС'!A889)/12),0)</f>
        <v>0</v>
      </c>
    </row>
    <row r="890" spans="1:3" x14ac:dyDescent="0.25">
      <c r="A890" s="12" t="e">
        <f>IF(($A889+1)&lt;=(12*'Расчет пенсии'!$B$7),$A889+1,"")</f>
        <v>#VALUE!</v>
      </c>
      <c r="B890" s="11">
        <v>0</v>
      </c>
      <c r="C890" s="24">
        <f>IFERROR(B890*(1+'Расчет пенсии'!$B$11)^((12*'Расчет пенсии'!$B$7-'Будущие взносы ОПС'!A890)/12),0)</f>
        <v>0</v>
      </c>
    </row>
    <row r="891" spans="1:3" x14ac:dyDescent="0.25">
      <c r="A891" s="12" t="e">
        <f>IF(($A890+1)&lt;=(12*'Расчет пенсии'!$B$7),$A890+1,"")</f>
        <v>#VALUE!</v>
      </c>
      <c r="B891" s="11">
        <v>0</v>
      </c>
      <c r="C891" s="24">
        <f>IFERROR(B891*(1+'Расчет пенсии'!$B$11)^((12*'Расчет пенсии'!$B$7-'Будущие взносы ОПС'!A891)/12),0)</f>
        <v>0</v>
      </c>
    </row>
    <row r="892" spans="1:3" x14ac:dyDescent="0.25">
      <c r="A892" s="12" t="e">
        <f>IF(($A891+1)&lt;=(12*'Расчет пенсии'!$B$7),$A891+1,"")</f>
        <v>#VALUE!</v>
      </c>
      <c r="B892" s="11">
        <v>0</v>
      </c>
      <c r="C892" s="24">
        <f>IFERROR(B892*(1+'Расчет пенсии'!$B$11)^((12*'Расчет пенсии'!$B$7-'Будущие взносы ОПС'!A892)/12),0)</f>
        <v>0</v>
      </c>
    </row>
    <row r="893" spans="1:3" x14ac:dyDescent="0.25">
      <c r="A893" s="12" t="e">
        <f>IF(($A892+1)&lt;=(12*'Расчет пенсии'!$B$7),$A892+1,"")</f>
        <v>#VALUE!</v>
      </c>
      <c r="B893" s="11">
        <v>0</v>
      </c>
      <c r="C893" s="24">
        <f>IFERROR(B893*(1+'Расчет пенсии'!$B$11)^((12*'Расчет пенсии'!$B$7-'Будущие взносы ОПС'!A893)/12),0)</f>
        <v>0</v>
      </c>
    </row>
    <row r="894" spans="1:3" x14ac:dyDescent="0.25">
      <c r="A894" s="12" t="e">
        <f>IF(($A893+1)&lt;=(12*'Расчет пенсии'!$B$7),$A893+1,"")</f>
        <v>#VALUE!</v>
      </c>
      <c r="B894" s="11">
        <v>0</v>
      </c>
      <c r="C894" s="24">
        <f>IFERROR(B894*(1+'Расчет пенсии'!$B$11)^((12*'Расчет пенсии'!$B$7-'Будущие взносы ОПС'!A894)/12),0)</f>
        <v>0</v>
      </c>
    </row>
    <row r="895" spans="1:3" x14ac:dyDescent="0.25">
      <c r="A895" s="12" t="e">
        <f>IF(($A894+1)&lt;=(12*'Расчет пенсии'!$B$7),$A894+1,"")</f>
        <v>#VALUE!</v>
      </c>
      <c r="B895" s="11">
        <v>0</v>
      </c>
      <c r="C895" s="24">
        <f>IFERROR(B895*(1+'Расчет пенсии'!$B$11)^((12*'Расчет пенсии'!$B$7-'Будущие взносы ОПС'!A895)/12),0)</f>
        <v>0</v>
      </c>
    </row>
    <row r="896" spans="1:3" x14ac:dyDescent="0.25">
      <c r="A896" s="12" t="e">
        <f>IF(($A895+1)&lt;=(12*'Расчет пенсии'!$B$7),$A895+1,"")</f>
        <v>#VALUE!</v>
      </c>
      <c r="B896" s="11">
        <v>0</v>
      </c>
      <c r="C896" s="24">
        <f>IFERROR(B896*(1+'Расчет пенсии'!$B$11)^((12*'Расчет пенсии'!$B$7-'Будущие взносы ОПС'!A896)/12),0)</f>
        <v>0</v>
      </c>
    </row>
    <row r="897" spans="1:3" x14ac:dyDescent="0.25">
      <c r="A897" s="12" t="e">
        <f>IF(($A896+1)&lt;=(12*'Расчет пенсии'!$B$7),$A896+1,"")</f>
        <v>#VALUE!</v>
      </c>
      <c r="B897" s="11">
        <v>0</v>
      </c>
      <c r="C897" s="24">
        <f>IFERROR(B897*(1+'Расчет пенсии'!$B$11)^((12*'Расчет пенсии'!$B$7-'Будущие взносы ОПС'!A897)/12),0)</f>
        <v>0</v>
      </c>
    </row>
    <row r="898" spans="1:3" x14ac:dyDescent="0.25">
      <c r="A898" s="12" t="e">
        <f>IF(($A897+1)&lt;=(12*'Расчет пенсии'!$B$7),$A897+1,"")</f>
        <v>#VALUE!</v>
      </c>
      <c r="B898" s="11">
        <v>0</v>
      </c>
      <c r="C898" s="24">
        <f>IFERROR(B898*(1+'Расчет пенсии'!$B$11)^((12*'Расчет пенсии'!$B$7-'Будущие взносы ОПС'!A898)/12),0)</f>
        <v>0</v>
      </c>
    </row>
    <row r="899" spans="1:3" x14ac:dyDescent="0.25">
      <c r="A899" s="12" t="e">
        <f>IF(($A898+1)&lt;=(12*'Расчет пенсии'!$B$7),$A898+1,"")</f>
        <v>#VALUE!</v>
      </c>
      <c r="B899" s="11">
        <v>0</v>
      </c>
      <c r="C899" s="24">
        <f>IFERROR(B899*(1+'Расчет пенсии'!$B$11)^((12*'Расчет пенсии'!$B$7-'Будущие взносы ОПС'!A899)/12),0)</f>
        <v>0</v>
      </c>
    </row>
    <row r="900" spans="1:3" x14ac:dyDescent="0.25">
      <c r="A900" s="12" t="e">
        <f>IF(($A899+1)&lt;=(12*'Расчет пенсии'!$B$7),$A899+1,"")</f>
        <v>#VALUE!</v>
      </c>
      <c r="B900" s="11">
        <v>0</v>
      </c>
      <c r="C900" s="24">
        <f>IFERROR(B900*(1+'Расчет пенсии'!$B$11)^((12*'Расчет пенсии'!$B$7-'Будущие взносы ОПС'!A900)/12),0)</f>
        <v>0</v>
      </c>
    </row>
    <row r="901" spans="1:3" x14ac:dyDescent="0.25">
      <c r="A901" s="12" t="e">
        <f>IF(($A900+1)&lt;=(12*'Расчет пенсии'!$B$7),$A900+1,"")</f>
        <v>#VALUE!</v>
      </c>
      <c r="B901" s="11">
        <v>0</v>
      </c>
      <c r="C901" s="24">
        <f>IFERROR(B901*(1+'Расчет пенсии'!$B$11)^((12*'Расчет пенсии'!$B$7-'Будущие взносы ОПС'!A901)/12),0)</f>
        <v>0</v>
      </c>
    </row>
    <row r="902" spans="1:3" x14ac:dyDescent="0.25">
      <c r="A902" s="12" t="e">
        <f>IF(($A901+1)&lt;=(12*'Расчет пенсии'!$B$7),$A901+1,"")</f>
        <v>#VALUE!</v>
      </c>
      <c r="B902" s="11">
        <v>0</v>
      </c>
      <c r="C902" s="24">
        <f>IFERROR(B902*(1+'Расчет пенсии'!$B$11)^((12*'Расчет пенсии'!$B$7-'Будущие взносы ОПС'!A902)/12),0)</f>
        <v>0</v>
      </c>
    </row>
    <row r="903" spans="1:3" x14ac:dyDescent="0.25">
      <c r="A903" s="12" t="e">
        <f>IF(($A902+1)&lt;=(12*'Расчет пенсии'!$B$7),$A902+1,"")</f>
        <v>#VALUE!</v>
      </c>
      <c r="B903" s="11">
        <v>0</v>
      </c>
      <c r="C903" s="24">
        <f>IFERROR(B903*(1+'Расчет пенсии'!$B$11)^((12*'Расчет пенсии'!$B$7-'Будущие взносы ОПС'!A903)/12),0)</f>
        <v>0</v>
      </c>
    </row>
    <row r="904" spans="1:3" x14ac:dyDescent="0.25">
      <c r="A904" s="12" t="e">
        <f>IF(($A903+1)&lt;=(12*'Расчет пенсии'!$B$7),$A903+1,"")</f>
        <v>#VALUE!</v>
      </c>
      <c r="B904" s="11">
        <v>0</v>
      </c>
      <c r="C904" s="24">
        <f>IFERROR(B904*(1+'Расчет пенсии'!$B$11)^((12*'Расчет пенсии'!$B$7-'Будущие взносы ОПС'!A904)/12),0)</f>
        <v>0</v>
      </c>
    </row>
    <row r="905" spans="1:3" x14ac:dyDescent="0.25">
      <c r="A905" s="12" t="e">
        <f>IF(($A904+1)&lt;=(12*'Расчет пенсии'!$B$7),$A904+1,"")</f>
        <v>#VALUE!</v>
      </c>
      <c r="B905" s="11">
        <v>0</v>
      </c>
      <c r="C905" s="24">
        <f>IFERROR(B905*(1+'Расчет пенсии'!$B$11)^((12*'Расчет пенсии'!$B$7-'Будущие взносы ОПС'!A905)/12),0)</f>
        <v>0</v>
      </c>
    </row>
    <row r="906" spans="1:3" x14ac:dyDescent="0.25">
      <c r="A906" s="12" t="e">
        <f>IF(($A905+1)&lt;=(12*'Расчет пенсии'!$B$7),$A905+1,"")</f>
        <v>#VALUE!</v>
      </c>
      <c r="B906" s="11">
        <v>0</v>
      </c>
      <c r="C906" s="24">
        <f>IFERROR(B906*(1+'Расчет пенсии'!$B$11)^((12*'Расчет пенсии'!$B$7-'Будущие взносы ОПС'!A906)/12),0)</f>
        <v>0</v>
      </c>
    </row>
    <row r="907" spans="1:3" x14ac:dyDescent="0.25">
      <c r="A907" s="12" t="e">
        <f>IF(($A906+1)&lt;=(12*'Расчет пенсии'!$B$7),$A906+1,"")</f>
        <v>#VALUE!</v>
      </c>
      <c r="B907" s="11">
        <v>0</v>
      </c>
      <c r="C907" s="24">
        <f>IFERROR(B907*(1+'Расчет пенсии'!$B$11)^((12*'Расчет пенсии'!$B$7-'Будущие взносы ОПС'!A907)/12),0)</f>
        <v>0</v>
      </c>
    </row>
    <row r="908" spans="1:3" x14ac:dyDescent="0.25">
      <c r="A908" s="12" t="e">
        <f>IF(($A907+1)&lt;=(12*'Расчет пенсии'!$B$7),$A907+1,"")</f>
        <v>#VALUE!</v>
      </c>
      <c r="B908" s="11">
        <v>0</v>
      </c>
      <c r="C908" s="24">
        <f>IFERROR(B908*(1+'Расчет пенсии'!$B$11)^((12*'Расчет пенсии'!$B$7-'Будущие взносы ОПС'!A908)/12),0)</f>
        <v>0</v>
      </c>
    </row>
    <row r="909" spans="1:3" x14ac:dyDescent="0.25">
      <c r="A909" s="12" t="e">
        <f>IF(($A908+1)&lt;=(12*'Расчет пенсии'!$B$7),$A908+1,"")</f>
        <v>#VALUE!</v>
      </c>
      <c r="B909" s="11">
        <v>0</v>
      </c>
      <c r="C909" s="24">
        <f>IFERROR(B909*(1+'Расчет пенсии'!$B$11)^((12*'Расчет пенсии'!$B$7-'Будущие взносы ОПС'!A909)/12),0)</f>
        <v>0</v>
      </c>
    </row>
    <row r="910" spans="1:3" x14ac:dyDescent="0.25">
      <c r="A910" s="12" t="e">
        <f>IF(($A909+1)&lt;=(12*'Расчет пенсии'!$B$7),$A909+1,"")</f>
        <v>#VALUE!</v>
      </c>
      <c r="B910" s="11">
        <v>0</v>
      </c>
      <c r="C910" s="24">
        <f>IFERROR(B910*(1+'Расчет пенсии'!$B$11)^((12*'Расчет пенсии'!$B$7-'Будущие взносы ОПС'!A910)/12),0)</f>
        <v>0</v>
      </c>
    </row>
    <row r="911" spans="1:3" x14ac:dyDescent="0.25">
      <c r="A911" s="12" t="e">
        <f>IF(($A910+1)&lt;=(12*'Расчет пенсии'!$B$7),$A910+1,"")</f>
        <v>#VALUE!</v>
      </c>
      <c r="B911" s="11">
        <v>0</v>
      </c>
      <c r="C911" s="24">
        <f>IFERROR(B911*(1+'Расчет пенсии'!$B$11)^((12*'Расчет пенсии'!$B$7-'Будущие взносы ОПС'!A911)/12),0)</f>
        <v>0</v>
      </c>
    </row>
    <row r="912" spans="1:3" x14ac:dyDescent="0.25">
      <c r="A912" s="12" t="e">
        <f>IF(($A911+1)&lt;=(12*'Расчет пенсии'!$B$7),$A911+1,"")</f>
        <v>#VALUE!</v>
      </c>
      <c r="B912" s="11">
        <v>0</v>
      </c>
      <c r="C912" s="24">
        <f>IFERROR(B912*(1+'Расчет пенсии'!$B$11)^((12*'Расчет пенсии'!$B$7-'Будущие взносы ОПС'!A912)/12),0)</f>
        <v>0</v>
      </c>
    </row>
    <row r="913" spans="1:3" x14ac:dyDescent="0.25">
      <c r="A913" s="12" t="e">
        <f>IF(($A912+1)&lt;=(12*'Расчет пенсии'!$B$7),$A912+1,"")</f>
        <v>#VALUE!</v>
      </c>
      <c r="B913" s="11">
        <v>0</v>
      </c>
      <c r="C913" s="24">
        <f>IFERROR(B913*(1+'Расчет пенсии'!$B$11)^((12*'Расчет пенсии'!$B$7-'Будущие взносы ОПС'!A913)/12),0)</f>
        <v>0</v>
      </c>
    </row>
    <row r="914" spans="1:3" x14ac:dyDescent="0.25">
      <c r="A914" s="12" t="e">
        <f>IF(($A913+1)&lt;=(12*'Расчет пенсии'!$B$7),$A913+1,"")</f>
        <v>#VALUE!</v>
      </c>
      <c r="B914" s="11">
        <v>0</v>
      </c>
      <c r="C914" s="24">
        <f>IFERROR(B914*(1+'Расчет пенсии'!$B$11)^((12*'Расчет пенсии'!$B$7-'Будущие взносы ОПС'!A914)/12),0)</f>
        <v>0</v>
      </c>
    </row>
    <row r="915" spans="1:3" x14ac:dyDescent="0.25">
      <c r="A915" s="12" t="e">
        <f>IF(($A914+1)&lt;=(12*'Расчет пенсии'!$B$7),$A914+1,"")</f>
        <v>#VALUE!</v>
      </c>
      <c r="B915" s="11">
        <v>0</v>
      </c>
      <c r="C915" s="24">
        <f>IFERROR(B915*(1+'Расчет пенсии'!$B$11)^((12*'Расчет пенсии'!$B$7-'Будущие взносы ОПС'!A915)/12),0)</f>
        <v>0</v>
      </c>
    </row>
    <row r="916" spans="1:3" x14ac:dyDescent="0.25">
      <c r="A916" s="12" t="e">
        <f>IF(($A915+1)&lt;=(12*'Расчет пенсии'!$B$7),$A915+1,"")</f>
        <v>#VALUE!</v>
      </c>
      <c r="B916" s="11">
        <v>0</v>
      </c>
      <c r="C916" s="24">
        <f>IFERROR(B916*(1+'Расчет пенсии'!$B$11)^((12*'Расчет пенсии'!$B$7-'Будущие взносы ОПС'!A916)/12),0)</f>
        <v>0</v>
      </c>
    </row>
    <row r="917" spans="1:3" x14ac:dyDescent="0.25">
      <c r="A917" s="12" t="e">
        <f>IF(($A916+1)&lt;=(12*'Расчет пенсии'!$B$7),$A916+1,"")</f>
        <v>#VALUE!</v>
      </c>
      <c r="B917" s="11">
        <v>0</v>
      </c>
      <c r="C917" s="24">
        <f>IFERROR(B917*(1+'Расчет пенсии'!$B$11)^((12*'Расчет пенсии'!$B$7-'Будущие взносы ОПС'!A917)/12),0)</f>
        <v>0</v>
      </c>
    </row>
    <row r="918" spans="1:3" x14ac:dyDescent="0.25">
      <c r="A918" s="12" t="e">
        <f>IF(($A917+1)&lt;=(12*'Расчет пенсии'!$B$7),$A917+1,"")</f>
        <v>#VALUE!</v>
      </c>
      <c r="B918" s="11">
        <v>0</v>
      </c>
      <c r="C918" s="24">
        <f>IFERROR(B918*(1+'Расчет пенсии'!$B$11)^((12*'Расчет пенсии'!$B$7-'Будущие взносы ОПС'!A918)/12),0)</f>
        <v>0</v>
      </c>
    </row>
    <row r="919" spans="1:3" x14ac:dyDescent="0.25">
      <c r="A919" s="12" t="e">
        <f>IF(($A918+1)&lt;=(12*'Расчет пенсии'!$B$7),$A918+1,"")</f>
        <v>#VALUE!</v>
      </c>
      <c r="B919" s="11">
        <v>0</v>
      </c>
      <c r="C919" s="24">
        <f>IFERROR(B919*(1+'Расчет пенсии'!$B$11)^((12*'Расчет пенсии'!$B$7-'Будущие взносы ОПС'!A919)/12),0)</f>
        <v>0</v>
      </c>
    </row>
    <row r="920" spans="1:3" x14ac:dyDescent="0.25">
      <c r="A920" s="12" t="e">
        <f>IF(($A919+1)&lt;=(12*'Расчет пенсии'!$B$7),$A919+1,"")</f>
        <v>#VALUE!</v>
      </c>
      <c r="B920" s="11">
        <v>0</v>
      </c>
      <c r="C920" s="24">
        <f>IFERROR(B920*(1+'Расчет пенсии'!$B$11)^((12*'Расчет пенсии'!$B$7-'Будущие взносы ОПС'!A920)/12),0)</f>
        <v>0</v>
      </c>
    </row>
    <row r="921" spans="1:3" x14ac:dyDescent="0.25">
      <c r="A921" s="12" t="e">
        <f>IF(($A920+1)&lt;=(12*'Расчет пенсии'!$B$7),$A920+1,"")</f>
        <v>#VALUE!</v>
      </c>
      <c r="B921" s="11">
        <v>0</v>
      </c>
      <c r="C921" s="24">
        <f>IFERROR(B921*(1+'Расчет пенсии'!$B$11)^((12*'Расчет пенсии'!$B$7-'Будущие взносы ОПС'!A921)/12),0)</f>
        <v>0</v>
      </c>
    </row>
    <row r="922" spans="1:3" x14ac:dyDescent="0.25">
      <c r="A922" s="12" t="e">
        <f>IF(($A921+1)&lt;=(12*'Расчет пенсии'!$B$7),$A921+1,"")</f>
        <v>#VALUE!</v>
      </c>
      <c r="B922" s="11">
        <v>0</v>
      </c>
      <c r="C922" s="24">
        <f>IFERROR(B922*(1+'Расчет пенсии'!$B$11)^((12*'Расчет пенсии'!$B$7-'Будущие взносы ОПС'!A922)/12),0)</f>
        <v>0</v>
      </c>
    </row>
    <row r="923" spans="1:3" x14ac:dyDescent="0.25">
      <c r="A923" s="12" t="e">
        <f>IF(($A922+1)&lt;=(12*'Расчет пенсии'!$B$7),$A922+1,"")</f>
        <v>#VALUE!</v>
      </c>
      <c r="B923" s="11">
        <v>0</v>
      </c>
      <c r="C923" s="24">
        <f>IFERROR(B923*(1+'Расчет пенсии'!$B$11)^((12*'Расчет пенсии'!$B$7-'Будущие взносы ОПС'!A923)/12),0)</f>
        <v>0</v>
      </c>
    </row>
    <row r="924" spans="1:3" x14ac:dyDescent="0.25">
      <c r="A924" s="12" t="e">
        <f>IF(($A923+1)&lt;=(12*'Расчет пенсии'!$B$7),$A923+1,"")</f>
        <v>#VALUE!</v>
      </c>
      <c r="B924" s="11">
        <v>0</v>
      </c>
      <c r="C924" s="24">
        <f>IFERROR(B924*(1+'Расчет пенсии'!$B$11)^((12*'Расчет пенсии'!$B$7-'Будущие взносы ОПС'!A924)/12),0)</f>
        <v>0</v>
      </c>
    </row>
    <row r="925" spans="1:3" x14ac:dyDescent="0.25">
      <c r="A925" s="12" t="e">
        <f>IF(($A924+1)&lt;=(12*'Расчет пенсии'!$B$7),$A924+1,"")</f>
        <v>#VALUE!</v>
      </c>
      <c r="B925" s="11">
        <v>0</v>
      </c>
      <c r="C925" s="24">
        <f>IFERROR(B925*(1+'Расчет пенсии'!$B$11)^((12*'Расчет пенсии'!$B$7-'Будущие взносы ОПС'!A925)/12),0)</f>
        <v>0</v>
      </c>
    </row>
    <row r="926" spans="1:3" x14ac:dyDescent="0.25">
      <c r="A926" s="12" t="e">
        <f>IF(($A925+1)&lt;=(12*'Расчет пенсии'!$B$7),$A925+1,"")</f>
        <v>#VALUE!</v>
      </c>
      <c r="B926" s="11">
        <v>0</v>
      </c>
      <c r="C926" s="24">
        <f>IFERROR(B926*(1+'Расчет пенсии'!$B$11)^((12*'Расчет пенсии'!$B$7-'Будущие взносы ОПС'!A926)/12),0)</f>
        <v>0</v>
      </c>
    </row>
    <row r="927" spans="1:3" x14ac:dyDescent="0.25">
      <c r="A927" s="12" t="e">
        <f>IF(($A926+1)&lt;=(12*'Расчет пенсии'!$B$7),$A926+1,"")</f>
        <v>#VALUE!</v>
      </c>
      <c r="B927" s="11">
        <v>0</v>
      </c>
      <c r="C927" s="24">
        <f>IFERROR(B927*(1+'Расчет пенсии'!$B$11)^((12*'Расчет пенсии'!$B$7-'Будущие взносы ОПС'!A927)/12),0)</f>
        <v>0</v>
      </c>
    </row>
    <row r="928" spans="1:3" x14ac:dyDescent="0.25">
      <c r="A928" s="12" t="e">
        <f>IF(($A927+1)&lt;=(12*'Расчет пенсии'!$B$7),$A927+1,"")</f>
        <v>#VALUE!</v>
      </c>
      <c r="B928" s="11">
        <v>0</v>
      </c>
      <c r="C928" s="24">
        <f>IFERROR(B928*(1+'Расчет пенсии'!$B$11)^((12*'Расчет пенсии'!$B$7-'Будущие взносы ОПС'!A928)/12),0)</f>
        <v>0</v>
      </c>
    </row>
    <row r="929" spans="1:3" x14ac:dyDescent="0.25">
      <c r="A929" s="12" t="e">
        <f>IF(($A928+1)&lt;=(12*'Расчет пенсии'!$B$7),$A928+1,"")</f>
        <v>#VALUE!</v>
      </c>
      <c r="B929" s="11">
        <v>0</v>
      </c>
      <c r="C929" s="24">
        <f>IFERROR(B929*(1+'Расчет пенсии'!$B$11)^((12*'Расчет пенсии'!$B$7-'Будущие взносы ОПС'!A929)/12),0)</f>
        <v>0</v>
      </c>
    </row>
    <row r="930" spans="1:3" x14ac:dyDescent="0.25">
      <c r="A930" s="12" t="e">
        <f>IF(($A929+1)&lt;=(12*'Расчет пенсии'!$B$7),$A929+1,"")</f>
        <v>#VALUE!</v>
      </c>
      <c r="B930" s="11">
        <v>0</v>
      </c>
      <c r="C930" s="24">
        <f>IFERROR(B930*(1+'Расчет пенсии'!$B$11)^((12*'Расчет пенсии'!$B$7-'Будущие взносы ОПС'!A930)/12),0)</f>
        <v>0</v>
      </c>
    </row>
    <row r="931" spans="1:3" x14ac:dyDescent="0.25">
      <c r="A931" s="12" t="e">
        <f>IF(($A930+1)&lt;=(12*'Расчет пенсии'!$B$7),$A930+1,"")</f>
        <v>#VALUE!</v>
      </c>
      <c r="B931" s="11">
        <v>0</v>
      </c>
      <c r="C931" s="24">
        <f>IFERROR(B931*(1+'Расчет пенсии'!$B$11)^((12*'Расчет пенсии'!$B$7-'Будущие взносы ОПС'!A931)/12),0)</f>
        <v>0</v>
      </c>
    </row>
    <row r="932" spans="1:3" x14ac:dyDescent="0.25">
      <c r="A932" s="12" t="e">
        <f>IF(($A931+1)&lt;=(12*'Расчет пенсии'!$B$7),$A931+1,"")</f>
        <v>#VALUE!</v>
      </c>
      <c r="B932" s="11">
        <v>0</v>
      </c>
      <c r="C932" s="24">
        <f>IFERROR(B932*(1+'Расчет пенсии'!$B$11)^((12*'Расчет пенсии'!$B$7-'Будущие взносы ОПС'!A932)/12),0)</f>
        <v>0</v>
      </c>
    </row>
    <row r="933" spans="1:3" x14ac:dyDescent="0.25">
      <c r="A933" s="12" t="e">
        <f>IF(($A932+1)&lt;=(12*'Расчет пенсии'!$B$7),$A932+1,"")</f>
        <v>#VALUE!</v>
      </c>
      <c r="B933" s="11">
        <v>0</v>
      </c>
      <c r="C933" s="24">
        <f>IFERROR(B933*(1+'Расчет пенсии'!$B$11)^((12*'Расчет пенсии'!$B$7-'Будущие взносы ОПС'!A933)/12),0)</f>
        <v>0</v>
      </c>
    </row>
    <row r="934" spans="1:3" x14ac:dyDescent="0.25">
      <c r="A934" s="12" t="e">
        <f>IF(($A933+1)&lt;=(12*'Расчет пенсии'!$B$7),$A933+1,"")</f>
        <v>#VALUE!</v>
      </c>
      <c r="B934" s="11">
        <v>0</v>
      </c>
      <c r="C934" s="24">
        <f>IFERROR(B934*(1+'Расчет пенсии'!$B$11)^((12*'Расчет пенсии'!$B$7-'Будущие взносы ОПС'!A934)/12),0)</f>
        <v>0</v>
      </c>
    </row>
    <row r="935" spans="1:3" x14ac:dyDescent="0.25">
      <c r="A935" s="12" t="e">
        <f>IF(($A934+1)&lt;=(12*'Расчет пенсии'!$B$7),$A934+1,"")</f>
        <v>#VALUE!</v>
      </c>
      <c r="B935" s="11">
        <v>0</v>
      </c>
      <c r="C935" s="24">
        <f>IFERROR(B935*(1+'Расчет пенсии'!$B$11)^((12*'Расчет пенсии'!$B$7-'Будущие взносы ОПС'!A935)/12),0)</f>
        <v>0</v>
      </c>
    </row>
    <row r="936" spans="1:3" x14ac:dyDescent="0.25">
      <c r="A936" s="12" t="e">
        <f>IF(($A935+1)&lt;=(12*'Расчет пенсии'!$B$7),$A935+1,"")</f>
        <v>#VALUE!</v>
      </c>
      <c r="B936" s="11">
        <v>0</v>
      </c>
      <c r="C936" s="24">
        <f>IFERROR(B936*(1+'Расчет пенсии'!$B$11)^((12*'Расчет пенсии'!$B$7-'Будущие взносы ОПС'!A936)/12),0)</f>
        <v>0</v>
      </c>
    </row>
    <row r="937" spans="1:3" x14ac:dyDescent="0.25">
      <c r="A937" s="12" t="e">
        <f>IF(($A936+1)&lt;=(12*'Расчет пенсии'!$B$7),$A936+1,"")</f>
        <v>#VALUE!</v>
      </c>
      <c r="B937" s="11">
        <v>0</v>
      </c>
      <c r="C937" s="24">
        <f>IFERROR(B937*(1+'Расчет пенсии'!$B$11)^((12*'Расчет пенсии'!$B$7-'Будущие взносы ОПС'!A937)/12),0)</f>
        <v>0</v>
      </c>
    </row>
    <row r="938" spans="1:3" x14ac:dyDescent="0.25">
      <c r="A938" s="12" t="e">
        <f>IF(($A937+1)&lt;=(12*'Расчет пенсии'!$B$7),$A937+1,"")</f>
        <v>#VALUE!</v>
      </c>
      <c r="B938" s="11">
        <v>0</v>
      </c>
      <c r="C938" s="24">
        <f>IFERROR(B938*(1+'Расчет пенсии'!$B$11)^((12*'Расчет пенсии'!$B$7-'Будущие взносы ОПС'!A938)/12),0)</f>
        <v>0</v>
      </c>
    </row>
    <row r="939" spans="1:3" x14ac:dyDescent="0.25">
      <c r="A939" s="12" t="e">
        <f>IF(($A938+1)&lt;=(12*'Расчет пенсии'!$B$7),$A938+1,"")</f>
        <v>#VALUE!</v>
      </c>
      <c r="B939" s="11">
        <v>0</v>
      </c>
      <c r="C939" s="24">
        <f>IFERROR(B939*(1+'Расчет пенсии'!$B$11)^((12*'Расчет пенсии'!$B$7-'Будущие взносы ОПС'!A939)/12),0)</f>
        <v>0</v>
      </c>
    </row>
    <row r="940" spans="1:3" x14ac:dyDescent="0.25">
      <c r="A940" s="12" t="e">
        <f>IF(($A939+1)&lt;=(12*'Расчет пенсии'!$B$7),$A939+1,"")</f>
        <v>#VALUE!</v>
      </c>
      <c r="B940" s="11">
        <v>0</v>
      </c>
      <c r="C940" s="24">
        <f>IFERROR(B940*(1+'Расчет пенсии'!$B$11)^((12*'Расчет пенсии'!$B$7-'Будущие взносы ОПС'!A940)/12),0)</f>
        <v>0</v>
      </c>
    </row>
    <row r="941" spans="1:3" x14ac:dyDescent="0.25">
      <c r="A941" s="12" t="e">
        <f>IF(($A940+1)&lt;=(12*'Расчет пенсии'!$B$7),$A940+1,"")</f>
        <v>#VALUE!</v>
      </c>
      <c r="B941" s="11">
        <v>0</v>
      </c>
      <c r="C941" s="24">
        <f>IFERROR(B941*(1+'Расчет пенсии'!$B$11)^((12*'Расчет пенсии'!$B$7-'Будущие взносы ОПС'!A941)/12),0)</f>
        <v>0</v>
      </c>
    </row>
    <row r="942" spans="1:3" x14ac:dyDescent="0.25">
      <c r="A942" s="12" t="e">
        <f>IF(($A941+1)&lt;=(12*'Расчет пенсии'!$B$7),$A941+1,"")</f>
        <v>#VALUE!</v>
      </c>
      <c r="B942" s="11">
        <v>0</v>
      </c>
      <c r="C942" s="24">
        <f>IFERROR(B942*(1+'Расчет пенсии'!$B$11)^((12*'Расчет пенсии'!$B$7-'Будущие взносы ОПС'!A942)/12),0)</f>
        <v>0</v>
      </c>
    </row>
    <row r="943" spans="1:3" x14ac:dyDescent="0.25">
      <c r="A943" s="12" t="e">
        <f>IF(($A942+1)&lt;=(12*'Расчет пенсии'!$B$7),$A942+1,"")</f>
        <v>#VALUE!</v>
      </c>
      <c r="B943" s="11">
        <v>0</v>
      </c>
      <c r="C943" s="24">
        <f>IFERROR(B943*(1+'Расчет пенсии'!$B$11)^((12*'Расчет пенсии'!$B$7-'Будущие взносы ОПС'!A943)/12),0)</f>
        <v>0</v>
      </c>
    </row>
    <row r="944" spans="1:3" x14ac:dyDescent="0.25">
      <c r="A944" s="12" t="e">
        <f>IF(($A943+1)&lt;=(12*'Расчет пенсии'!$B$7),$A943+1,"")</f>
        <v>#VALUE!</v>
      </c>
      <c r="B944" s="11">
        <v>0</v>
      </c>
      <c r="C944" s="24">
        <f>IFERROR(B944*(1+'Расчет пенсии'!$B$11)^((12*'Расчет пенсии'!$B$7-'Будущие взносы ОПС'!A944)/12),0)</f>
        <v>0</v>
      </c>
    </row>
    <row r="945" spans="1:3" x14ac:dyDescent="0.25">
      <c r="A945" s="12" t="e">
        <f>IF(($A944+1)&lt;=(12*'Расчет пенсии'!$B$7),$A944+1,"")</f>
        <v>#VALUE!</v>
      </c>
      <c r="B945" s="11">
        <v>0</v>
      </c>
      <c r="C945" s="24">
        <f>IFERROR(B945*(1+'Расчет пенсии'!$B$11)^((12*'Расчет пенсии'!$B$7-'Будущие взносы ОПС'!A945)/12),0)</f>
        <v>0</v>
      </c>
    </row>
    <row r="946" spans="1:3" x14ac:dyDescent="0.25">
      <c r="A946" s="12" t="e">
        <f>IF(($A945+1)&lt;=(12*'Расчет пенсии'!$B$7),$A945+1,"")</f>
        <v>#VALUE!</v>
      </c>
      <c r="B946" s="11">
        <v>0</v>
      </c>
      <c r="C946" s="24">
        <f>IFERROR(B946*(1+'Расчет пенсии'!$B$11)^((12*'Расчет пенсии'!$B$7-'Будущие взносы ОПС'!A946)/12),0)</f>
        <v>0</v>
      </c>
    </row>
    <row r="947" spans="1:3" x14ac:dyDescent="0.25">
      <c r="A947" s="12" t="e">
        <f>IF(($A946+1)&lt;=(12*'Расчет пенсии'!$B$7),$A946+1,"")</f>
        <v>#VALUE!</v>
      </c>
      <c r="B947" s="11">
        <v>0</v>
      </c>
      <c r="C947" s="24">
        <f>IFERROR(B947*(1+'Расчет пенсии'!$B$11)^((12*'Расчет пенсии'!$B$7-'Будущие взносы ОПС'!A947)/12),0)</f>
        <v>0</v>
      </c>
    </row>
    <row r="948" spans="1:3" x14ac:dyDescent="0.25">
      <c r="A948" s="12" t="e">
        <f>IF(($A947+1)&lt;=(12*'Расчет пенсии'!$B$7),$A947+1,"")</f>
        <v>#VALUE!</v>
      </c>
      <c r="B948" s="11">
        <v>0</v>
      </c>
      <c r="C948" s="24">
        <f>IFERROR(B948*(1+'Расчет пенсии'!$B$11)^((12*'Расчет пенсии'!$B$7-'Будущие взносы ОПС'!A948)/12),0)</f>
        <v>0</v>
      </c>
    </row>
    <row r="949" spans="1:3" x14ac:dyDescent="0.25">
      <c r="A949" s="12" t="e">
        <f>IF(($A948+1)&lt;=(12*'Расчет пенсии'!$B$7),$A948+1,"")</f>
        <v>#VALUE!</v>
      </c>
      <c r="B949" s="11">
        <v>0</v>
      </c>
      <c r="C949" s="24">
        <f>IFERROR(B949*(1+'Расчет пенсии'!$B$11)^((12*'Расчет пенсии'!$B$7-'Будущие взносы ОПС'!A949)/12),0)</f>
        <v>0</v>
      </c>
    </row>
    <row r="950" spans="1:3" x14ac:dyDescent="0.25">
      <c r="A950" s="12" t="e">
        <f>IF(($A949+1)&lt;=(12*'Расчет пенсии'!$B$7),$A949+1,"")</f>
        <v>#VALUE!</v>
      </c>
      <c r="B950" s="11">
        <v>0</v>
      </c>
      <c r="C950" s="24">
        <f>IFERROR(B950*(1+'Расчет пенсии'!$B$11)^((12*'Расчет пенсии'!$B$7-'Будущие взносы ОПС'!A950)/12),0)</f>
        <v>0</v>
      </c>
    </row>
    <row r="951" spans="1:3" x14ac:dyDescent="0.25">
      <c r="A951" s="12" t="e">
        <f>IF(($A950+1)&lt;=(12*'Расчет пенсии'!$B$7),$A950+1,"")</f>
        <v>#VALUE!</v>
      </c>
      <c r="B951" s="11">
        <v>0</v>
      </c>
      <c r="C951" s="24">
        <f>IFERROR(B951*(1+'Расчет пенсии'!$B$11)^((12*'Расчет пенсии'!$B$7-'Будущие взносы ОПС'!A951)/12),0)</f>
        <v>0</v>
      </c>
    </row>
    <row r="952" spans="1:3" x14ac:dyDescent="0.25">
      <c r="A952" s="12" t="e">
        <f>IF(($A951+1)&lt;=(12*'Расчет пенсии'!$B$7),$A951+1,"")</f>
        <v>#VALUE!</v>
      </c>
      <c r="B952" s="11">
        <v>0</v>
      </c>
      <c r="C952" s="24">
        <f>IFERROR(B952*(1+'Расчет пенсии'!$B$11)^((12*'Расчет пенсии'!$B$7-'Будущие взносы ОПС'!A952)/12),0)</f>
        <v>0</v>
      </c>
    </row>
    <row r="953" spans="1:3" x14ac:dyDescent="0.25">
      <c r="A953" s="12" t="e">
        <f>IF(($A952+1)&lt;=(12*'Расчет пенсии'!$B$7),$A952+1,"")</f>
        <v>#VALUE!</v>
      </c>
      <c r="B953" s="11">
        <v>0</v>
      </c>
      <c r="C953" s="24">
        <f>IFERROR(B953*(1+'Расчет пенсии'!$B$11)^((12*'Расчет пенсии'!$B$7-'Будущие взносы ОПС'!A953)/12),0)</f>
        <v>0</v>
      </c>
    </row>
    <row r="954" spans="1:3" x14ac:dyDescent="0.25">
      <c r="A954" s="12" t="e">
        <f>IF(($A953+1)&lt;=(12*'Расчет пенсии'!$B$7),$A953+1,"")</f>
        <v>#VALUE!</v>
      </c>
      <c r="B954" s="11">
        <v>0</v>
      </c>
      <c r="C954" s="24">
        <f>IFERROR(B954*(1+'Расчет пенсии'!$B$11)^((12*'Расчет пенсии'!$B$7-'Будущие взносы ОПС'!A954)/12),0)</f>
        <v>0</v>
      </c>
    </row>
    <row r="955" spans="1:3" x14ac:dyDescent="0.25">
      <c r="A955" s="12" t="e">
        <f>IF(($A954+1)&lt;=(12*'Расчет пенсии'!$B$7),$A954+1,"")</f>
        <v>#VALUE!</v>
      </c>
      <c r="B955" s="11">
        <v>0</v>
      </c>
      <c r="C955" s="24">
        <f>IFERROR(B955*(1+'Расчет пенсии'!$B$11)^((12*'Расчет пенсии'!$B$7-'Будущие взносы ОПС'!A955)/12),0)</f>
        <v>0</v>
      </c>
    </row>
    <row r="956" spans="1:3" x14ac:dyDescent="0.25">
      <c r="A956" s="12" t="e">
        <f>IF(($A955+1)&lt;=(12*'Расчет пенсии'!$B$7),$A955+1,"")</f>
        <v>#VALUE!</v>
      </c>
      <c r="B956" s="11">
        <v>0</v>
      </c>
      <c r="C956" s="24">
        <f>IFERROR(B956*(1+'Расчет пенсии'!$B$11)^((12*'Расчет пенсии'!$B$7-'Будущие взносы ОПС'!A956)/12),0)</f>
        <v>0</v>
      </c>
    </row>
    <row r="957" spans="1:3" x14ac:dyDescent="0.25">
      <c r="A957" s="12" t="e">
        <f>IF(($A956+1)&lt;=(12*'Расчет пенсии'!$B$7),$A956+1,"")</f>
        <v>#VALUE!</v>
      </c>
      <c r="B957" s="11">
        <v>0</v>
      </c>
      <c r="C957" s="24">
        <f>IFERROR(B957*(1+'Расчет пенсии'!$B$11)^((12*'Расчет пенсии'!$B$7-'Будущие взносы ОПС'!A957)/12),0)</f>
        <v>0</v>
      </c>
    </row>
    <row r="958" spans="1:3" x14ac:dyDescent="0.25">
      <c r="A958" s="12" t="e">
        <f>IF(($A957+1)&lt;=(12*'Расчет пенсии'!$B$7),$A957+1,"")</f>
        <v>#VALUE!</v>
      </c>
      <c r="B958" s="11">
        <v>0</v>
      </c>
      <c r="C958" s="24">
        <f>IFERROR(B958*(1+'Расчет пенсии'!$B$11)^((12*'Расчет пенсии'!$B$7-'Будущие взносы ОПС'!A958)/12),0)</f>
        <v>0</v>
      </c>
    </row>
    <row r="959" spans="1:3" x14ac:dyDescent="0.25">
      <c r="A959" s="12" t="e">
        <f>IF(($A958+1)&lt;=(12*'Расчет пенсии'!$B$7),$A958+1,"")</f>
        <v>#VALUE!</v>
      </c>
      <c r="B959" s="11">
        <v>0</v>
      </c>
      <c r="C959" s="24">
        <f>IFERROR(B959*(1+'Расчет пенсии'!$B$11)^((12*'Расчет пенсии'!$B$7-'Будущие взносы ОПС'!A959)/12),0)</f>
        <v>0</v>
      </c>
    </row>
    <row r="960" spans="1:3" x14ac:dyDescent="0.25">
      <c r="A960" s="12" t="e">
        <f>IF(($A959+1)&lt;=(12*'Расчет пенсии'!$B$7),$A959+1,"")</f>
        <v>#VALUE!</v>
      </c>
      <c r="B960" s="11">
        <v>0</v>
      </c>
      <c r="C960" s="24">
        <f>IFERROR(B960*(1+'Расчет пенсии'!$B$11)^((12*'Расчет пенсии'!$B$7-'Будущие взносы ОПС'!A960)/12),0)</f>
        <v>0</v>
      </c>
    </row>
    <row r="961" spans="1:3" x14ac:dyDescent="0.25">
      <c r="A961" s="12" t="e">
        <f>IF(($A960+1)&lt;=(12*'Расчет пенсии'!$B$7),$A960+1,"")</f>
        <v>#VALUE!</v>
      </c>
      <c r="B961" s="11">
        <v>0</v>
      </c>
      <c r="C961" s="24">
        <f>IFERROR(B961*(1+'Расчет пенсии'!$B$11)^((12*'Расчет пенсии'!$B$7-'Будущие взносы ОПС'!A961)/12),0)</f>
        <v>0</v>
      </c>
    </row>
    <row r="962" spans="1:3" x14ac:dyDescent="0.25">
      <c r="A962" s="12" t="e">
        <f>IF(($A961+1)&lt;=(12*'Расчет пенсии'!$B$7),$A961+1,"")</f>
        <v>#VALUE!</v>
      </c>
      <c r="B962" s="11">
        <v>0</v>
      </c>
      <c r="C962" s="24">
        <f>IFERROR(B962*(1+'Расчет пенсии'!$B$11)^((12*'Расчет пенсии'!$B$7-'Будущие взносы ОПС'!A962)/12),0)</f>
        <v>0</v>
      </c>
    </row>
    <row r="963" spans="1:3" x14ac:dyDescent="0.25">
      <c r="A963" s="12" t="e">
        <f>IF(($A962+1)&lt;=(12*'Расчет пенсии'!$B$7),$A962+1,"")</f>
        <v>#VALUE!</v>
      </c>
      <c r="B963" s="11">
        <v>0</v>
      </c>
      <c r="C963" s="24">
        <f>IFERROR(B963*(1+'Расчет пенсии'!$B$11)^((12*'Расчет пенсии'!$B$7-'Будущие взносы ОПС'!A963)/12),0)</f>
        <v>0</v>
      </c>
    </row>
    <row r="964" spans="1:3" x14ac:dyDescent="0.25">
      <c r="A964" s="12" t="e">
        <f>IF(($A963+1)&lt;=(12*'Расчет пенсии'!$B$7),$A963+1,"")</f>
        <v>#VALUE!</v>
      </c>
      <c r="B964" s="11">
        <v>0</v>
      </c>
      <c r="C964" s="24">
        <f>IFERROR(B964*(1+'Расчет пенсии'!$B$11)^((12*'Расчет пенсии'!$B$7-'Будущие взносы ОПС'!A964)/12),0)</f>
        <v>0</v>
      </c>
    </row>
    <row r="965" spans="1:3" x14ac:dyDescent="0.25">
      <c r="A965" s="12" t="e">
        <f>IF(($A964+1)&lt;=(12*'Расчет пенсии'!$B$7),$A964+1,"")</f>
        <v>#VALUE!</v>
      </c>
      <c r="B965" s="11">
        <v>0</v>
      </c>
      <c r="C965" s="24">
        <f>IFERROR(B965*(1+'Расчет пенсии'!$B$11)^((12*'Расчет пенсии'!$B$7-'Будущие взносы ОПС'!A965)/12),0)</f>
        <v>0</v>
      </c>
    </row>
    <row r="966" spans="1:3" x14ac:dyDescent="0.25">
      <c r="A966" s="12" t="e">
        <f>IF(($A965+1)&lt;=(12*'Расчет пенсии'!$B$7),$A965+1,"")</f>
        <v>#VALUE!</v>
      </c>
      <c r="B966" s="11">
        <v>0</v>
      </c>
      <c r="C966" s="24">
        <f>IFERROR(B966*(1+'Расчет пенсии'!$B$11)^((12*'Расчет пенсии'!$B$7-'Будущие взносы ОПС'!A966)/12),0)</f>
        <v>0</v>
      </c>
    </row>
    <row r="967" spans="1:3" x14ac:dyDescent="0.25">
      <c r="A967" s="12" t="e">
        <f>IF(($A966+1)&lt;=(12*'Расчет пенсии'!$B$7),$A966+1,"")</f>
        <v>#VALUE!</v>
      </c>
      <c r="B967" s="11">
        <v>0</v>
      </c>
      <c r="C967" s="24">
        <f>IFERROR(B967*(1+'Расчет пенсии'!$B$11)^((12*'Расчет пенсии'!$B$7-'Будущие взносы ОПС'!A967)/12),0)</f>
        <v>0</v>
      </c>
    </row>
    <row r="968" spans="1:3" x14ac:dyDescent="0.25">
      <c r="A968" s="12" t="e">
        <f>IF(($A967+1)&lt;=(12*'Расчет пенсии'!$B$7),$A967+1,"")</f>
        <v>#VALUE!</v>
      </c>
      <c r="B968" s="11">
        <v>0</v>
      </c>
      <c r="C968" s="24">
        <f>IFERROR(B968*(1+'Расчет пенсии'!$B$11)^((12*'Расчет пенсии'!$B$7-'Будущие взносы ОПС'!A968)/12),0)</f>
        <v>0</v>
      </c>
    </row>
    <row r="969" spans="1:3" x14ac:dyDescent="0.25">
      <c r="A969" s="12" t="e">
        <f>IF(($A968+1)&lt;=(12*'Расчет пенсии'!$B$7),$A968+1,"")</f>
        <v>#VALUE!</v>
      </c>
      <c r="B969" s="11">
        <v>0</v>
      </c>
      <c r="C969" s="24">
        <f>IFERROR(B969*(1+'Расчет пенсии'!$B$11)^((12*'Расчет пенсии'!$B$7-'Будущие взносы ОПС'!A969)/12),0)</f>
        <v>0</v>
      </c>
    </row>
    <row r="970" spans="1:3" x14ac:dyDescent="0.25">
      <c r="A970" s="12" t="e">
        <f>IF(($A969+1)&lt;=(12*'Расчет пенсии'!$B$7),$A969+1,"")</f>
        <v>#VALUE!</v>
      </c>
      <c r="B970" s="11">
        <v>0</v>
      </c>
      <c r="C970" s="24">
        <f>IFERROR(B970*(1+'Расчет пенсии'!$B$11)^((12*'Расчет пенсии'!$B$7-'Будущие взносы ОПС'!A970)/12),0)</f>
        <v>0</v>
      </c>
    </row>
    <row r="971" spans="1:3" x14ac:dyDescent="0.25">
      <c r="A971" s="12" t="e">
        <f>IF(($A970+1)&lt;=(12*'Расчет пенсии'!$B$7),$A970+1,"")</f>
        <v>#VALUE!</v>
      </c>
      <c r="B971" s="11">
        <v>0</v>
      </c>
      <c r="C971" s="24">
        <f>IFERROR(B971*(1+'Расчет пенсии'!$B$11)^((12*'Расчет пенсии'!$B$7-'Будущие взносы ОПС'!A971)/12),0)</f>
        <v>0</v>
      </c>
    </row>
    <row r="972" spans="1:3" x14ac:dyDescent="0.25">
      <c r="A972" s="12" t="e">
        <f>IF(($A971+1)&lt;=(12*'Расчет пенсии'!$B$7),$A971+1,"")</f>
        <v>#VALUE!</v>
      </c>
      <c r="B972" s="11">
        <v>0</v>
      </c>
      <c r="C972" s="24">
        <f>IFERROR(B972*(1+'Расчет пенсии'!$B$11)^((12*'Расчет пенсии'!$B$7-'Будущие взносы ОПС'!A972)/12),0)</f>
        <v>0</v>
      </c>
    </row>
    <row r="973" spans="1:3" x14ac:dyDescent="0.25">
      <c r="A973" s="12" t="e">
        <f>IF(($A972+1)&lt;=(12*'Расчет пенсии'!$B$7),$A972+1,"")</f>
        <v>#VALUE!</v>
      </c>
      <c r="B973" s="11">
        <v>0</v>
      </c>
      <c r="C973" s="24">
        <f>IFERROR(B973*(1+'Расчет пенсии'!$B$11)^((12*'Расчет пенсии'!$B$7-'Будущие взносы ОПС'!A973)/12),0)</f>
        <v>0</v>
      </c>
    </row>
    <row r="974" spans="1:3" x14ac:dyDescent="0.25">
      <c r="A974" s="12" t="e">
        <f>IF(($A973+1)&lt;=(12*'Расчет пенсии'!$B$7),$A973+1,"")</f>
        <v>#VALUE!</v>
      </c>
      <c r="B974" s="11">
        <v>0</v>
      </c>
      <c r="C974" s="24">
        <f>IFERROR(B974*(1+'Расчет пенсии'!$B$11)^((12*'Расчет пенсии'!$B$7-'Будущие взносы ОПС'!A974)/12),0)</f>
        <v>0</v>
      </c>
    </row>
    <row r="975" spans="1:3" x14ac:dyDescent="0.25">
      <c r="A975" s="12" t="e">
        <f>IF(($A974+1)&lt;=(12*'Расчет пенсии'!$B$7),$A974+1,"")</f>
        <v>#VALUE!</v>
      </c>
      <c r="B975" s="11">
        <v>0</v>
      </c>
      <c r="C975" s="24">
        <f>IFERROR(B975*(1+'Расчет пенсии'!$B$11)^((12*'Расчет пенсии'!$B$7-'Будущие взносы ОПС'!A975)/12),0)</f>
        <v>0</v>
      </c>
    </row>
    <row r="976" spans="1:3" x14ac:dyDescent="0.25">
      <c r="A976" s="12" t="e">
        <f>IF(($A975+1)&lt;=(12*'Расчет пенсии'!$B$7),$A975+1,"")</f>
        <v>#VALUE!</v>
      </c>
      <c r="B976" s="11">
        <v>0</v>
      </c>
      <c r="C976" s="24">
        <f>IFERROR(B976*(1+'Расчет пенсии'!$B$11)^((12*'Расчет пенсии'!$B$7-'Будущие взносы ОПС'!A976)/12),0)</f>
        <v>0</v>
      </c>
    </row>
    <row r="977" spans="1:3" x14ac:dyDescent="0.25">
      <c r="A977" s="12" t="e">
        <f>IF(($A976+1)&lt;=(12*'Расчет пенсии'!$B$7),$A976+1,"")</f>
        <v>#VALUE!</v>
      </c>
      <c r="B977" s="11">
        <v>0</v>
      </c>
      <c r="C977" s="24">
        <f>IFERROR(B977*(1+'Расчет пенсии'!$B$11)^((12*'Расчет пенсии'!$B$7-'Будущие взносы ОПС'!A977)/12),0)</f>
        <v>0</v>
      </c>
    </row>
    <row r="978" spans="1:3" x14ac:dyDescent="0.25">
      <c r="A978" s="12" t="e">
        <f>IF(($A977+1)&lt;=(12*'Расчет пенсии'!$B$7),$A977+1,"")</f>
        <v>#VALUE!</v>
      </c>
      <c r="B978" s="11">
        <v>0</v>
      </c>
      <c r="C978" s="24">
        <f>IFERROR(B978*(1+'Расчет пенсии'!$B$11)^((12*'Расчет пенсии'!$B$7-'Будущие взносы ОПС'!A978)/12),0)</f>
        <v>0</v>
      </c>
    </row>
    <row r="979" spans="1:3" x14ac:dyDescent="0.25">
      <c r="A979" s="12" t="e">
        <f>IF(($A978+1)&lt;=(12*'Расчет пенсии'!$B$7),$A978+1,"")</f>
        <v>#VALUE!</v>
      </c>
      <c r="B979" s="11">
        <v>0</v>
      </c>
      <c r="C979" s="24">
        <f>IFERROR(B979*(1+'Расчет пенсии'!$B$11)^((12*'Расчет пенсии'!$B$7-'Будущие взносы ОПС'!A979)/12),0)</f>
        <v>0</v>
      </c>
    </row>
    <row r="980" spans="1:3" x14ac:dyDescent="0.25">
      <c r="A980" s="12" t="e">
        <f>IF(($A979+1)&lt;=(12*'Расчет пенсии'!$B$7),$A979+1,"")</f>
        <v>#VALUE!</v>
      </c>
      <c r="B980" s="11">
        <v>0</v>
      </c>
      <c r="C980" s="24">
        <f>IFERROR(B980*(1+'Расчет пенсии'!$B$11)^((12*'Расчет пенсии'!$B$7-'Будущие взносы ОПС'!A980)/12),0)</f>
        <v>0</v>
      </c>
    </row>
    <row r="981" spans="1:3" x14ac:dyDescent="0.25">
      <c r="A981" s="12" t="e">
        <f>IF(($A980+1)&lt;=(12*'Расчет пенсии'!$B$7),$A980+1,"")</f>
        <v>#VALUE!</v>
      </c>
      <c r="B981" s="11">
        <v>0</v>
      </c>
      <c r="C981" s="24">
        <f>IFERROR(B981*(1+'Расчет пенсии'!$B$11)^((12*'Расчет пенсии'!$B$7-'Будущие взносы ОПС'!A981)/12),0)</f>
        <v>0</v>
      </c>
    </row>
    <row r="982" spans="1:3" x14ac:dyDescent="0.25">
      <c r="A982" s="12" t="e">
        <f>IF(($A981+1)&lt;=(12*'Расчет пенсии'!$B$7),$A981+1,"")</f>
        <v>#VALUE!</v>
      </c>
      <c r="B982" s="11">
        <v>0</v>
      </c>
      <c r="C982" s="24">
        <f>IFERROR(B982*(1+'Расчет пенсии'!$B$11)^((12*'Расчет пенсии'!$B$7-'Будущие взносы ОПС'!A982)/12),0)</f>
        <v>0</v>
      </c>
    </row>
    <row r="983" spans="1:3" x14ac:dyDescent="0.25">
      <c r="A983" s="12" t="e">
        <f>IF(($A982+1)&lt;=(12*'Расчет пенсии'!$B$7),$A982+1,"")</f>
        <v>#VALUE!</v>
      </c>
      <c r="B983" s="11">
        <v>0</v>
      </c>
      <c r="C983" s="24">
        <f>IFERROR(B983*(1+'Расчет пенсии'!$B$11)^((12*'Расчет пенсии'!$B$7-'Будущие взносы ОПС'!A983)/12),0)</f>
        <v>0</v>
      </c>
    </row>
    <row r="984" spans="1:3" x14ac:dyDescent="0.25">
      <c r="A984" s="12" t="e">
        <f>IF(($A983+1)&lt;=(12*'Расчет пенсии'!$B$7),$A983+1,"")</f>
        <v>#VALUE!</v>
      </c>
      <c r="B984" s="11">
        <v>0</v>
      </c>
      <c r="C984" s="24">
        <f>IFERROR(B984*(1+'Расчет пенсии'!$B$11)^((12*'Расчет пенсии'!$B$7-'Будущие взносы ОПС'!A984)/12),0)</f>
        <v>0</v>
      </c>
    </row>
    <row r="985" spans="1:3" x14ac:dyDescent="0.25">
      <c r="A985" s="12" t="e">
        <f>IF(($A984+1)&lt;=(12*'Расчет пенсии'!$B$7),$A984+1,"")</f>
        <v>#VALUE!</v>
      </c>
      <c r="B985" s="11">
        <v>0</v>
      </c>
      <c r="C985" s="24">
        <f>IFERROR(B985*(1+'Расчет пенсии'!$B$11)^((12*'Расчет пенсии'!$B$7-'Будущие взносы ОПС'!A985)/12),0)</f>
        <v>0</v>
      </c>
    </row>
    <row r="986" spans="1:3" x14ac:dyDescent="0.25">
      <c r="A986" s="12" t="e">
        <f>IF(($A985+1)&lt;=(12*'Расчет пенсии'!$B$7),$A985+1,"")</f>
        <v>#VALUE!</v>
      </c>
      <c r="B986" s="11">
        <v>0</v>
      </c>
      <c r="C986" s="24">
        <f>IFERROR(B986*(1+'Расчет пенсии'!$B$11)^((12*'Расчет пенсии'!$B$7-'Будущие взносы ОПС'!A986)/12),0)</f>
        <v>0</v>
      </c>
    </row>
    <row r="987" spans="1:3" x14ac:dyDescent="0.25">
      <c r="A987" s="12" t="e">
        <f>IF(($A986+1)&lt;=(12*'Расчет пенсии'!$B$7),$A986+1,"")</f>
        <v>#VALUE!</v>
      </c>
      <c r="B987" s="11">
        <v>0</v>
      </c>
      <c r="C987" s="24">
        <f>IFERROR(B987*(1+'Расчет пенсии'!$B$11)^((12*'Расчет пенсии'!$B$7-'Будущие взносы ОПС'!A987)/12),0)</f>
        <v>0</v>
      </c>
    </row>
    <row r="988" spans="1:3" x14ac:dyDescent="0.25">
      <c r="A988" s="12" t="e">
        <f>IF(($A987+1)&lt;=(12*'Расчет пенсии'!$B$7),$A987+1,"")</f>
        <v>#VALUE!</v>
      </c>
      <c r="B988" s="11">
        <v>0</v>
      </c>
      <c r="C988" s="24">
        <f>IFERROR(B988*(1+'Расчет пенсии'!$B$11)^((12*'Расчет пенсии'!$B$7-'Будущие взносы ОПС'!A988)/12),0)</f>
        <v>0</v>
      </c>
    </row>
    <row r="989" spans="1:3" x14ac:dyDescent="0.25">
      <c r="A989" s="12" t="e">
        <f>IF(($A988+1)&lt;=(12*'Расчет пенсии'!$B$7),$A988+1,"")</f>
        <v>#VALUE!</v>
      </c>
      <c r="B989" s="11">
        <v>0</v>
      </c>
      <c r="C989" s="24">
        <f>IFERROR(B989*(1+'Расчет пенсии'!$B$11)^((12*'Расчет пенсии'!$B$7-'Будущие взносы ОПС'!A989)/12),0)</f>
        <v>0</v>
      </c>
    </row>
    <row r="990" spans="1:3" x14ac:dyDescent="0.25">
      <c r="A990" s="12" t="e">
        <f>IF(($A989+1)&lt;=(12*'Расчет пенсии'!$B$7),$A989+1,"")</f>
        <v>#VALUE!</v>
      </c>
      <c r="B990" s="11">
        <v>0</v>
      </c>
      <c r="C990" s="24">
        <f>IFERROR(B990*(1+'Расчет пенсии'!$B$11)^((12*'Расчет пенсии'!$B$7-'Будущие взносы ОПС'!A990)/12),0)</f>
        <v>0</v>
      </c>
    </row>
    <row r="991" spans="1:3" x14ac:dyDescent="0.25">
      <c r="A991" s="12" t="e">
        <f>IF(($A990+1)&lt;=(12*'Расчет пенсии'!$B$7),$A990+1,"")</f>
        <v>#VALUE!</v>
      </c>
      <c r="B991" s="11">
        <v>0</v>
      </c>
      <c r="C991" s="24">
        <f>IFERROR(B991*(1+'Расчет пенсии'!$B$11)^((12*'Расчет пенсии'!$B$7-'Будущие взносы ОПС'!A991)/12),0)</f>
        <v>0</v>
      </c>
    </row>
    <row r="992" spans="1:3" x14ac:dyDescent="0.25">
      <c r="A992" s="12" t="e">
        <f>IF(($A991+1)&lt;=(12*'Расчет пенсии'!$B$7),$A991+1,"")</f>
        <v>#VALUE!</v>
      </c>
      <c r="B992" s="11">
        <v>0</v>
      </c>
      <c r="C992" s="24">
        <f>IFERROR(B992*(1+'Расчет пенсии'!$B$11)^((12*'Расчет пенсии'!$B$7-'Будущие взносы ОПС'!A992)/12),0)</f>
        <v>0</v>
      </c>
    </row>
    <row r="993" spans="1:3" x14ac:dyDescent="0.25">
      <c r="A993" s="12" t="e">
        <f>IF(($A992+1)&lt;=(12*'Расчет пенсии'!$B$7),$A992+1,"")</f>
        <v>#VALUE!</v>
      </c>
      <c r="B993" s="11">
        <v>0</v>
      </c>
      <c r="C993" s="24">
        <f>IFERROR(B993*(1+'Расчет пенсии'!$B$11)^((12*'Расчет пенсии'!$B$7-'Будущие взносы ОПС'!A993)/12),0)</f>
        <v>0</v>
      </c>
    </row>
    <row r="994" spans="1:3" x14ac:dyDescent="0.25">
      <c r="A994" s="12" t="e">
        <f>IF(($A993+1)&lt;=(12*'Расчет пенсии'!$B$7),$A993+1,"")</f>
        <v>#VALUE!</v>
      </c>
      <c r="B994" s="11">
        <v>0</v>
      </c>
      <c r="C994" s="24">
        <f>IFERROR(B994*(1+'Расчет пенсии'!$B$11)^((12*'Расчет пенсии'!$B$7-'Будущие взносы ОПС'!A994)/12),0)</f>
        <v>0</v>
      </c>
    </row>
    <row r="995" spans="1:3" x14ac:dyDescent="0.25">
      <c r="A995" s="12" t="e">
        <f>IF(($A994+1)&lt;=(12*'Расчет пенсии'!$B$7),$A994+1,"")</f>
        <v>#VALUE!</v>
      </c>
      <c r="B995" s="11">
        <v>0</v>
      </c>
      <c r="C995" s="24">
        <f>IFERROR(B995*(1+'Расчет пенсии'!$B$11)^((12*'Расчет пенсии'!$B$7-'Будущие взносы ОПС'!A995)/12),0)</f>
        <v>0</v>
      </c>
    </row>
    <row r="996" spans="1:3" x14ac:dyDescent="0.25">
      <c r="A996" s="12" t="e">
        <f>IF(($A995+1)&lt;=(12*'Расчет пенсии'!$B$7),$A995+1,"")</f>
        <v>#VALUE!</v>
      </c>
      <c r="B996" s="11">
        <v>0</v>
      </c>
      <c r="C996" s="24">
        <f>IFERROR(B996*(1+'Расчет пенсии'!$B$11)^((12*'Расчет пенсии'!$B$7-'Будущие взносы ОПС'!A996)/12),0)</f>
        <v>0</v>
      </c>
    </row>
    <row r="997" spans="1:3" x14ac:dyDescent="0.25">
      <c r="A997" s="12" t="e">
        <f>IF(($A996+1)&lt;=(12*'Расчет пенсии'!$B$7),$A996+1,"")</f>
        <v>#VALUE!</v>
      </c>
      <c r="B997" s="11">
        <v>0</v>
      </c>
      <c r="C997" s="24">
        <f>IFERROR(B997*(1+'Расчет пенсии'!$B$11)^((12*'Расчет пенсии'!$B$7-'Будущие взносы ОПС'!A997)/12),0)</f>
        <v>0</v>
      </c>
    </row>
    <row r="998" spans="1:3" x14ac:dyDescent="0.25">
      <c r="A998" s="12" t="e">
        <f>IF(($A997+1)&lt;=(12*'Расчет пенсии'!$B$7),$A997+1,"")</f>
        <v>#VALUE!</v>
      </c>
      <c r="B998" s="11">
        <v>0</v>
      </c>
      <c r="C998" s="24">
        <f>IFERROR(B998*(1+'Расчет пенсии'!$B$11)^((12*'Расчет пенсии'!$B$7-'Будущие взносы ОПС'!A998)/12),0)</f>
        <v>0</v>
      </c>
    </row>
    <row r="999" spans="1:3" x14ac:dyDescent="0.25">
      <c r="A999" s="12" t="e">
        <f>IF(($A998+1)&lt;=(12*'Расчет пенсии'!$B$7),$A998+1,"")</f>
        <v>#VALUE!</v>
      </c>
      <c r="B999" s="11">
        <v>0</v>
      </c>
      <c r="C999" s="24">
        <f>IFERROR(B999*(1+'Расчет пенсии'!$B$11)^((12*'Расчет пенсии'!$B$7-'Будущие взносы ОПС'!A999)/12),0)</f>
        <v>0</v>
      </c>
    </row>
    <row r="1000" spans="1:3" x14ac:dyDescent="0.25">
      <c r="A1000" s="12" t="e">
        <f>IF(($A999+1)&lt;=(12*'Расчет пенсии'!$B$7),$A999+1,"")</f>
        <v>#VALUE!</v>
      </c>
      <c r="B1000" s="11">
        <v>0</v>
      </c>
      <c r="C1000" s="24">
        <f>IFERROR(B1000*(1+'Расчет пенсии'!$B$11)^((12*'Расчет пенсии'!$B$7-'Будущие взносы ОПС'!A1000)/12),0)</f>
        <v>0</v>
      </c>
    </row>
    <row r="1001" spans="1:3" x14ac:dyDescent="0.25">
      <c r="A1001" s="12" t="e">
        <f>IF(($A1000+1)&lt;=(12*'Расчет пенсии'!$B$7),$A1000+1,"")</f>
        <v>#VALUE!</v>
      </c>
      <c r="B1001" s="11">
        <v>0</v>
      </c>
      <c r="C1001" s="24">
        <f>IFERROR(B1001*(1+'Расчет пенсии'!$B$11)^((12*'Расчет пенсии'!$B$7-'Будущие взносы ОПС'!A1001)/12),0)</f>
        <v>0</v>
      </c>
    </row>
    <row r="1002" spans="1:3" x14ac:dyDescent="0.25">
      <c r="A1002" s="12" t="e">
        <f>IF(($A1001+1)&lt;=(12*'Расчет пенсии'!$B$7),$A1001+1,"")</f>
        <v>#VALUE!</v>
      </c>
      <c r="B1002" s="11">
        <v>0</v>
      </c>
      <c r="C1002" s="24">
        <f>IFERROR(B1002*(1+'Расчет пенсии'!$B$11)^((12*'Расчет пенсии'!$B$7-'Будущие взносы ОПС'!A1002)/12),0)</f>
        <v>0</v>
      </c>
    </row>
    <row r="1003" spans="1:3" x14ac:dyDescent="0.25">
      <c r="A1003" s="12" t="e">
        <f>IF(($A1002+1)&lt;=(12*'Расчет пенсии'!$B$7),$A1002+1,"")</f>
        <v>#VALUE!</v>
      </c>
      <c r="B1003" s="11">
        <v>0</v>
      </c>
      <c r="C1003" s="24">
        <f>IFERROR(B1003*(1+'Расчет пенсии'!$B$11)^((12*'Расчет пенсии'!$B$7-'Будущие взносы ОПС'!A1003)/12),0)</f>
        <v>0</v>
      </c>
    </row>
    <row r="1004" spans="1:3" x14ac:dyDescent="0.25">
      <c r="A1004" s="12" t="e">
        <f>IF(($A1003+1)&lt;=(12*'Расчет пенсии'!$B$7),$A1003+1,"")</f>
        <v>#VALUE!</v>
      </c>
      <c r="B1004" s="11">
        <v>0</v>
      </c>
      <c r="C1004" s="24">
        <f>IFERROR(B1004*(1+'Расчет пенсии'!$B$11)^((12*'Расчет пенсии'!$B$7-'Будущие взносы ОПС'!A1004)/12),0)</f>
        <v>0</v>
      </c>
    </row>
    <row r="1005" spans="1:3" x14ac:dyDescent="0.25">
      <c r="A1005" s="12" t="e">
        <f>IF(($A1004+1)&lt;=(12*'Расчет пенсии'!$B$7),$A1004+1,"")</f>
        <v>#VALUE!</v>
      </c>
      <c r="B1005" s="11">
        <v>0</v>
      </c>
      <c r="C1005" s="24">
        <f>IFERROR(B1005*(1+'Расчет пенсии'!$B$11)^((12*'Расчет пенсии'!$B$7-'Будущие взносы ОПС'!A1005)/12),0)</f>
        <v>0</v>
      </c>
    </row>
    <row r="1006" spans="1:3" x14ac:dyDescent="0.25">
      <c r="A1006" s="12" t="e">
        <f>IF(($A1005+1)&lt;=(12*'Расчет пенсии'!$B$7),$A1005+1,"")</f>
        <v>#VALUE!</v>
      </c>
      <c r="B1006" s="11">
        <v>0</v>
      </c>
      <c r="C1006" s="24">
        <f>IFERROR(B1006*(1+'Расчет пенсии'!$B$11)^((12*'Расчет пенсии'!$B$7-'Будущие взносы ОПС'!A1006)/12),0)</f>
        <v>0</v>
      </c>
    </row>
    <row r="1007" spans="1:3" x14ac:dyDescent="0.25">
      <c r="A1007" s="12" t="e">
        <f>IF(($A1006+1)&lt;=(12*'Расчет пенсии'!$B$7),$A1006+1,"")</f>
        <v>#VALUE!</v>
      </c>
      <c r="B1007" s="11">
        <v>0</v>
      </c>
      <c r="C1007" s="24">
        <f>IFERROR(B1007*(1+'Расчет пенсии'!$B$11)^((12*'Расчет пенсии'!$B$7-'Будущие взносы ОПС'!A1007)/12),0)</f>
        <v>0</v>
      </c>
    </row>
    <row r="1008" spans="1:3" x14ac:dyDescent="0.25">
      <c r="A1008" s="12" t="e">
        <f>IF(($A1007+1)&lt;=(12*'Расчет пенсии'!$B$7),$A1007+1,"")</f>
        <v>#VALUE!</v>
      </c>
      <c r="B1008" s="11">
        <v>0</v>
      </c>
      <c r="C1008" s="24">
        <f>IFERROR(B1008*(1+'Расчет пенсии'!$B$11)^((12*'Расчет пенсии'!$B$7-'Будущие взносы ОПС'!A1008)/12),0)</f>
        <v>0</v>
      </c>
    </row>
    <row r="1009" spans="1:3" x14ac:dyDescent="0.25">
      <c r="A1009" s="12" t="e">
        <f>IF(($A1008+1)&lt;=(12*'Расчет пенсии'!$B$7),$A1008+1,"")</f>
        <v>#VALUE!</v>
      </c>
      <c r="B1009" s="11">
        <v>0</v>
      </c>
      <c r="C1009" s="24">
        <f>IFERROR(B1009*(1+'Расчет пенсии'!$B$11)^((12*'Расчет пенсии'!$B$7-'Будущие взносы ОПС'!A1009)/12),0)</f>
        <v>0</v>
      </c>
    </row>
    <row r="1010" spans="1:3" x14ac:dyDescent="0.25">
      <c r="A1010" s="12" t="e">
        <f>IF(($A1009+1)&lt;=(12*'Расчет пенсии'!$B$7),$A1009+1,"")</f>
        <v>#VALUE!</v>
      </c>
      <c r="B1010" s="11">
        <v>0</v>
      </c>
      <c r="C1010" s="24">
        <f>IFERROR(B1010*(1+'Расчет пенсии'!$B$11)^((12*'Расчет пенсии'!$B$7-'Будущие взносы ОПС'!A1010)/12),0)</f>
        <v>0</v>
      </c>
    </row>
    <row r="1011" spans="1:3" x14ac:dyDescent="0.25">
      <c r="A1011" s="12" t="e">
        <f>IF(($A1010+1)&lt;=(12*'Расчет пенсии'!$B$7),$A1010+1,"")</f>
        <v>#VALUE!</v>
      </c>
      <c r="B1011" s="11">
        <v>0</v>
      </c>
      <c r="C1011" s="24">
        <f>IFERROR(B1011*(1+'Расчет пенсии'!$B$11)^((12*'Расчет пенсии'!$B$7-'Будущие взносы ОПС'!A1011)/12),0)</f>
        <v>0</v>
      </c>
    </row>
    <row r="1012" spans="1:3" x14ac:dyDescent="0.25">
      <c r="A1012" s="12" t="e">
        <f>IF(($A1011+1)&lt;=(12*'Расчет пенсии'!$B$7),$A1011+1,"")</f>
        <v>#VALUE!</v>
      </c>
      <c r="B1012" s="11">
        <v>0</v>
      </c>
      <c r="C1012" s="24">
        <f>IFERROR(B1012*(1+'Расчет пенсии'!$B$11)^((12*'Расчет пенсии'!$B$7-'Будущие взносы ОПС'!A1012)/12),0)</f>
        <v>0</v>
      </c>
    </row>
    <row r="1013" spans="1:3" x14ac:dyDescent="0.25">
      <c r="A1013" s="12" t="e">
        <f>IF(($A1012+1)&lt;=(12*'Расчет пенсии'!$B$7),$A1012+1,"")</f>
        <v>#VALUE!</v>
      </c>
      <c r="B1013" s="11">
        <v>0</v>
      </c>
      <c r="C1013" s="24">
        <f>IFERROR(B1013*(1+'Расчет пенсии'!$B$11)^((12*'Расчет пенсии'!$B$7-'Будущие взносы ОПС'!A1013)/12),0)</f>
        <v>0</v>
      </c>
    </row>
    <row r="1014" spans="1:3" x14ac:dyDescent="0.25">
      <c r="A1014" s="12" t="e">
        <f>IF(($A1013+1)&lt;=(12*'Расчет пенсии'!$B$7),$A1013+1,"")</f>
        <v>#VALUE!</v>
      </c>
      <c r="B1014" s="11">
        <v>0</v>
      </c>
      <c r="C1014" s="24">
        <f>IFERROR(B1014*(1+'Расчет пенсии'!$B$11)^((12*'Расчет пенсии'!$B$7-'Будущие взносы ОПС'!A1014)/12),0)</f>
        <v>0</v>
      </c>
    </row>
    <row r="1015" spans="1:3" x14ac:dyDescent="0.25">
      <c r="A1015" s="12" t="e">
        <f>IF(($A1014+1)&lt;=(12*'Расчет пенсии'!$B$7),$A1014+1,"")</f>
        <v>#VALUE!</v>
      </c>
      <c r="B1015" s="11">
        <v>0</v>
      </c>
      <c r="C1015" s="24">
        <f>IFERROR(B1015*(1+'Расчет пенсии'!$B$11)^((12*'Расчет пенсии'!$B$7-'Будущие взносы ОПС'!A1015)/12),0)</f>
        <v>0</v>
      </c>
    </row>
    <row r="1016" spans="1:3" x14ac:dyDescent="0.25">
      <c r="A1016" s="12" t="e">
        <f>IF(($A1015+1)&lt;=(12*'Расчет пенсии'!$B$7),$A1015+1,"")</f>
        <v>#VALUE!</v>
      </c>
      <c r="B1016" s="11">
        <v>0</v>
      </c>
      <c r="C1016" s="24">
        <f>IFERROR(B1016*(1+'Расчет пенсии'!$B$11)^((12*'Расчет пенсии'!$B$7-'Будущие взносы ОПС'!A1016)/12),0)</f>
        <v>0</v>
      </c>
    </row>
    <row r="1017" spans="1:3" x14ac:dyDescent="0.25">
      <c r="A1017" s="12" t="e">
        <f>IF(($A1016+1)&lt;=(12*'Расчет пенсии'!$B$7),$A1016+1,"")</f>
        <v>#VALUE!</v>
      </c>
      <c r="B1017" s="11">
        <v>0</v>
      </c>
      <c r="C1017" s="24">
        <f>IFERROR(B1017*(1+'Расчет пенсии'!$B$11)^((12*'Расчет пенсии'!$B$7-'Будущие взносы ОПС'!A1017)/12),0)</f>
        <v>0</v>
      </c>
    </row>
    <row r="1018" spans="1:3" x14ac:dyDescent="0.25">
      <c r="A1018" s="12" t="e">
        <f>IF(($A1017+1)&lt;=(12*'Расчет пенсии'!$B$7),$A1017+1,"")</f>
        <v>#VALUE!</v>
      </c>
      <c r="B1018" s="11">
        <v>0</v>
      </c>
      <c r="C1018" s="24">
        <f>IFERROR(B1018*(1+'Расчет пенсии'!$B$11)^((12*'Расчет пенсии'!$B$7-'Будущие взносы ОПС'!A1018)/12),0)</f>
        <v>0</v>
      </c>
    </row>
    <row r="1019" spans="1:3" x14ac:dyDescent="0.25">
      <c r="A1019" s="12" t="e">
        <f>IF(($A1018+1)&lt;=(12*'Расчет пенсии'!$B$7),$A1018+1,"")</f>
        <v>#VALUE!</v>
      </c>
      <c r="B1019" s="11">
        <v>0</v>
      </c>
      <c r="C1019" s="24">
        <f>IFERROR(B1019*(1+'Расчет пенсии'!$B$11)^((12*'Расчет пенсии'!$B$7-'Будущие взносы ОПС'!A1019)/12),0)</f>
        <v>0</v>
      </c>
    </row>
    <row r="1020" spans="1:3" x14ac:dyDescent="0.25">
      <c r="A1020" s="12" t="e">
        <f>IF(($A1019+1)&lt;=(12*'Расчет пенсии'!$B$7),$A1019+1,"")</f>
        <v>#VALUE!</v>
      </c>
      <c r="B1020" s="11">
        <v>0</v>
      </c>
      <c r="C1020" s="24">
        <f>IFERROR(B1020*(1+'Расчет пенсии'!$B$11)^((12*'Расчет пенсии'!$B$7-'Будущие взносы ОПС'!A1020)/12),0)</f>
        <v>0</v>
      </c>
    </row>
    <row r="1021" spans="1:3" x14ac:dyDescent="0.25">
      <c r="A1021" s="12" t="e">
        <f>IF(($A1020+1)&lt;=(12*'Расчет пенсии'!$B$7),$A1020+1,"")</f>
        <v>#VALUE!</v>
      </c>
      <c r="B1021" s="11">
        <v>0</v>
      </c>
      <c r="C1021" s="24">
        <f>IFERROR(B1021*(1+'Расчет пенсии'!$B$11)^((12*'Расчет пенсии'!$B$7-'Будущие взносы ОПС'!A1021)/12),0)</f>
        <v>0</v>
      </c>
    </row>
    <row r="1022" spans="1:3" x14ac:dyDescent="0.25">
      <c r="A1022" s="12" t="e">
        <f>IF(($A1021+1)&lt;=(12*'Расчет пенсии'!$B$7),$A1021+1,"")</f>
        <v>#VALUE!</v>
      </c>
      <c r="B1022" s="11">
        <v>0</v>
      </c>
      <c r="C1022" s="24">
        <f>IFERROR(B1022*(1+'Расчет пенсии'!$B$11)^((12*'Расчет пенсии'!$B$7-'Будущие взносы ОПС'!A1022)/12),0)</f>
        <v>0</v>
      </c>
    </row>
    <row r="1023" spans="1:3" x14ac:dyDescent="0.25">
      <c r="A1023" s="12" t="e">
        <f>IF(($A1022+1)&lt;=(12*'Расчет пенсии'!$B$7),$A1022+1,"")</f>
        <v>#VALUE!</v>
      </c>
      <c r="B1023" s="11">
        <v>0</v>
      </c>
      <c r="C1023" s="24">
        <f>IFERROR(B1023*(1+'Расчет пенсии'!$B$11)^((12*'Расчет пенсии'!$B$7-'Будущие взносы ОПС'!A1023)/12),0)</f>
        <v>0</v>
      </c>
    </row>
    <row r="1024" spans="1:3" x14ac:dyDescent="0.25">
      <c r="A1024" s="12" t="e">
        <f>IF(($A1023+1)&lt;=(12*'Расчет пенсии'!$B$7),$A1023+1,"")</f>
        <v>#VALUE!</v>
      </c>
      <c r="B1024" s="11">
        <v>0</v>
      </c>
      <c r="C1024" s="24">
        <f>IFERROR(B1024*(1+'Расчет пенсии'!$B$11)^((12*'Расчет пенсии'!$B$7-'Будущие взносы ОПС'!A1024)/12),0)</f>
        <v>0</v>
      </c>
    </row>
    <row r="1025" spans="1:3" x14ac:dyDescent="0.25">
      <c r="A1025" s="12" t="e">
        <f>IF(($A1024+1)&lt;=(12*'Расчет пенсии'!$B$7),$A1024+1,"")</f>
        <v>#VALUE!</v>
      </c>
      <c r="B1025" s="11">
        <v>0</v>
      </c>
      <c r="C1025" s="24">
        <f>IFERROR(B1025*(1+'Расчет пенсии'!$B$11)^((12*'Расчет пенсии'!$B$7-'Будущие взносы ОПС'!A1025)/12),0)</f>
        <v>0</v>
      </c>
    </row>
    <row r="1026" spans="1:3" x14ac:dyDescent="0.25">
      <c r="A1026" s="12" t="e">
        <f>IF(($A1025+1)&lt;=(12*'Расчет пенсии'!$B$7),$A1025+1,"")</f>
        <v>#VALUE!</v>
      </c>
      <c r="B1026" s="11">
        <v>0</v>
      </c>
      <c r="C1026" s="24">
        <f>IFERROR(B1026*(1+'Расчет пенсии'!$B$11)^((12*'Расчет пенсии'!$B$7-'Будущие взносы ОПС'!A1026)/12),0)</f>
        <v>0</v>
      </c>
    </row>
    <row r="1027" spans="1:3" x14ac:dyDescent="0.25">
      <c r="A1027" s="12" t="e">
        <f>IF(($A1026+1)&lt;=(12*'Расчет пенсии'!$B$7),$A1026+1,"")</f>
        <v>#VALUE!</v>
      </c>
      <c r="B1027" s="11">
        <v>0</v>
      </c>
      <c r="C1027" s="24">
        <f>IFERROR(B1027*(1+'Расчет пенсии'!$B$11)^((12*'Расчет пенсии'!$B$7-'Будущие взносы ОПС'!A1027)/12),0)</f>
        <v>0</v>
      </c>
    </row>
    <row r="1028" spans="1:3" x14ac:dyDescent="0.25">
      <c r="A1028" s="12" t="e">
        <f>IF(($A1027+1)&lt;=(12*'Расчет пенсии'!$B$7),$A1027+1,"")</f>
        <v>#VALUE!</v>
      </c>
      <c r="B1028" s="11">
        <v>0</v>
      </c>
      <c r="C1028" s="24">
        <f>IFERROR(B1028*(1+'Расчет пенсии'!$B$11)^((12*'Расчет пенсии'!$B$7-'Будущие взносы ОПС'!A1028)/12),0)</f>
        <v>0</v>
      </c>
    </row>
    <row r="1029" spans="1:3" x14ac:dyDescent="0.25">
      <c r="A1029" s="12" t="e">
        <f>IF(($A1028+1)&lt;=(12*'Расчет пенсии'!$B$7),$A1028+1,"")</f>
        <v>#VALUE!</v>
      </c>
      <c r="B1029" s="11">
        <v>0</v>
      </c>
      <c r="C1029" s="24">
        <f>IFERROR(B1029*(1+'Расчет пенсии'!$B$11)^((12*'Расчет пенсии'!$B$7-'Будущие взносы ОПС'!A1029)/12),0)</f>
        <v>0</v>
      </c>
    </row>
    <row r="1030" spans="1:3" x14ac:dyDescent="0.25">
      <c r="A1030" s="12" t="e">
        <f>IF(($A1029+1)&lt;=(12*'Расчет пенсии'!$B$7),$A1029+1,"")</f>
        <v>#VALUE!</v>
      </c>
      <c r="B1030" s="11">
        <v>0</v>
      </c>
      <c r="C1030" s="24">
        <f>IFERROR(B1030*(1+'Расчет пенсии'!$B$11)^((12*'Расчет пенсии'!$B$7-'Будущие взносы ОПС'!A1030)/12),0)</f>
        <v>0</v>
      </c>
    </row>
    <row r="1031" spans="1:3" x14ac:dyDescent="0.25">
      <c r="A1031" s="12" t="e">
        <f>IF(($A1030+1)&lt;=(12*'Расчет пенсии'!$B$7),$A1030+1,"")</f>
        <v>#VALUE!</v>
      </c>
      <c r="B1031" s="11">
        <v>0</v>
      </c>
      <c r="C1031" s="24">
        <f>IFERROR(B1031*(1+'Расчет пенсии'!$B$11)^((12*'Расчет пенсии'!$B$7-'Будущие взносы ОПС'!A1031)/12),0)</f>
        <v>0</v>
      </c>
    </row>
    <row r="1032" spans="1:3" x14ac:dyDescent="0.25">
      <c r="A1032" s="12" t="e">
        <f>IF(($A1031+1)&lt;=(12*'Расчет пенсии'!$B$7),$A1031+1,"")</f>
        <v>#VALUE!</v>
      </c>
      <c r="B1032" s="11">
        <v>0</v>
      </c>
      <c r="C1032" s="24">
        <f>IFERROR(B1032*(1+'Расчет пенсии'!$B$11)^((12*'Расчет пенсии'!$B$7-'Будущие взносы ОПС'!A1032)/12),0)</f>
        <v>0</v>
      </c>
    </row>
    <row r="1033" spans="1:3" x14ac:dyDescent="0.25">
      <c r="A1033" s="12" t="e">
        <f>IF(($A1032+1)&lt;=(12*'Расчет пенсии'!$B$7),$A1032+1,"")</f>
        <v>#VALUE!</v>
      </c>
      <c r="B1033" s="11">
        <v>0</v>
      </c>
      <c r="C1033" s="24">
        <f>IFERROR(B1033*(1+'Расчет пенсии'!$B$11)^((12*'Расчет пенсии'!$B$7-'Будущие взносы ОПС'!A1033)/12),0)</f>
        <v>0</v>
      </c>
    </row>
    <row r="1034" spans="1:3" x14ac:dyDescent="0.25">
      <c r="A1034" s="12" t="e">
        <f>IF(($A1033+1)&lt;=(12*'Расчет пенсии'!$B$7),$A1033+1,"")</f>
        <v>#VALUE!</v>
      </c>
      <c r="B1034" s="11">
        <v>0</v>
      </c>
      <c r="C1034" s="24">
        <f>IFERROR(B1034*(1+'Расчет пенсии'!$B$11)^((12*'Расчет пенсии'!$B$7-'Будущие взносы ОПС'!A1034)/12),0)</f>
        <v>0</v>
      </c>
    </row>
    <row r="1035" spans="1:3" x14ac:dyDescent="0.25">
      <c r="A1035" s="12" t="e">
        <f>IF(($A1034+1)&lt;=(12*'Расчет пенсии'!$B$7),$A1034+1,"")</f>
        <v>#VALUE!</v>
      </c>
      <c r="B1035" s="11">
        <v>0</v>
      </c>
      <c r="C1035" s="24">
        <f>IFERROR(B1035*(1+'Расчет пенсии'!$B$11)^((12*'Расчет пенсии'!$B$7-'Будущие взносы ОПС'!A1035)/12),0)</f>
        <v>0</v>
      </c>
    </row>
    <row r="1036" spans="1:3" x14ac:dyDescent="0.25">
      <c r="A1036" s="12" t="e">
        <f>IF(($A1035+1)&lt;=(12*'Расчет пенсии'!$B$7),$A1035+1,"")</f>
        <v>#VALUE!</v>
      </c>
      <c r="B1036" s="11">
        <v>0</v>
      </c>
      <c r="C1036" s="24">
        <f>IFERROR(B1036*(1+'Расчет пенсии'!$B$11)^((12*'Расчет пенсии'!$B$7-'Будущие взносы ОПС'!A1036)/12),0)</f>
        <v>0</v>
      </c>
    </row>
    <row r="1037" spans="1:3" x14ac:dyDescent="0.25">
      <c r="A1037" s="12" t="e">
        <f>IF(($A1036+1)&lt;=(12*'Расчет пенсии'!$B$7),$A1036+1,"")</f>
        <v>#VALUE!</v>
      </c>
      <c r="B1037" s="11">
        <v>0</v>
      </c>
      <c r="C1037" s="24">
        <f>IFERROR(B1037*(1+'Расчет пенсии'!$B$11)^((12*'Расчет пенсии'!$B$7-'Будущие взносы ОПС'!A1037)/12),0)</f>
        <v>0</v>
      </c>
    </row>
    <row r="1038" spans="1:3" x14ac:dyDescent="0.25">
      <c r="A1038" s="12" t="e">
        <f>IF(($A1037+1)&lt;=(12*'Расчет пенсии'!$B$7),$A1037+1,"")</f>
        <v>#VALUE!</v>
      </c>
      <c r="B1038" s="11">
        <v>0</v>
      </c>
      <c r="C1038" s="24">
        <f>IFERROR(B1038*(1+'Расчет пенсии'!$B$11)^((12*'Расчет пенсии'!$B$7-'Будущие взносы ОПС'!A1038)/12),0)</f>
        <v>0</v>
      </c>
    </row>
    <row r="1039" spans="1:3" x14ac:dyDescent="0.25">
      <c r="A1039" s="12" t="e">
        <f>IF(($A1038+1)&lt;=(12*'Расчет пенсии'!$B$7),$A1038+1,"")</f>
        <v>#VALUE!</v>
      </c>
      <c r="B1039" s="11">
        <v>0</v>
      </c>
      <c r="C1039" s="24">
        <f>IFERROR(B1039*(1+'Расчет пенсии'!$B$11)^((12*'Расчет пенсии'!$B$7-'Будущие взносы ОПС'!A1039)/12),0)</f>
        <v>0</v>
      </c>
    </row>
    <row r="1040" spans="1:3" x14ac:dyDescent="0.25">
      <c r="A1040" s="12" t="e">
        <f>IF(($A1039+1)&lt;=(12*'Расчет пенсии'!$B$7),$A1039+1,"")</f>
        <v>#VALUE!</v>
      </c>
      <c r="B1040" s="11">
        <v>0</v>
      </c>
      <c r="C1040" s="24">
        <f>IFERROR(B1040*(1+'Расчет пенсии'!$B$11)^((12*'Расчет пенсии'!$B$7-'Будущие взносы ОПС'!A1040)/12),0)</f>
        <v>0</v>
      </c>
    </row>
    <row r="1041" spans="1:3" x14ac:dyDescent="0.25">
      <c r="A1041" s="12" t="e">
        <f>IF(($A1040+1)&lt;=(12*'Расчет пенсии'!$B$7),$A1040+1,"")</f>
        <v>#VALUE!</v>
      </c>
      <c r="B1041" s="11">
        <v>0</v>
      </c>
      <c r="C1041" s="24">
        <f>IFERROR(B1041*(1+'Расчет пенсии'!$B$11)^((12*'Расчет пенсии'!$B$7-'Будущие взносы ОПС'!A1041)/12),0)</f>
        <v>0</v>
      </c>
    </row>
    <row r="1042" spans="1:3" x14ac:dyDescent="0.25">
      <c r="A1042" s="12" t="e">
        <f>IF(($A1041+1)&lt;=(12*'Расчет пенсии'!$B$7),$A1041+1,"")</f>
        <v>#VALUE!</v>
      </c>
      <c r="B1042" s="11">
        <v>0</v>
      </c>
      <c r="C1042" s="24">
        <f>IFERROR(B1042*(1+'Расчет пенсии'!$B$11)^((12*'Расчет пенсии'!$B$7-'Будущие взносы ОПС'!A1042)/12),0)</f>
        <v>0</v>
      </c>
    </row>
    <row r="1043" spans="1:3" x14ac:dyDescent="0.25">
      <c r="A1043" s="12" t="e">
        <f>IF(($A1042+1)&lt;=(12*'Расчет пенсии'!$B$7),$A1042+1,"")</f>
        <v>#VALUE!</v>
      </c>
      <c r="B1043" s="11">
        <v>0</v>
      </c>
      <c r="C1043" s="24">
        <f>IFERROR(B1043*(1+'Расчет пенсии'!$B$11)^((12*'Расчет пенсии'!$B$7-'Будущие взносы ОПС'!A1043)/12),0)</f>
        <v>0</v>
      </c>
    </row>
    <row r="1044" spans="1:3" x14ac:dyDescent="0.25">
      <c r="A1044" s="12" t="e">
        <f>IF(($A1043+1)&lt;=(12*'Расчет пенсии'!$B$7),$A1043+1,"")</f>
        <v>#VALUE!</v>
      </c>
      <c r="B1044" s="11">
        <v>0</v>
      </c>
      <c r="C1044" s="24">
        <f>IFERROR(B1044*(1+'Расчет пенсии'!$B$11)^((12*'Расчет пенсии'!$B$7-'Будущие взносы ОПС'!A1044)/12),0)</f>
        <v>0</v>
      </c>
    </row>
    <row r="1045" spans="1:3" x14ac:dyDescent="0.25">
      <c r="A1045" s="12" t="e">
        <f>IF(($A1044+1)&lt;=(12*'Расчет пенсии'!$B$7),$A1044+1,"")</f>
        <v>#VALUE!</v>
      </c>
      <c r="B1045" s="11">
        <v>0</v>
      </c>
      <c r="C1045" s="24">
        <f>IFERROR(B1045*(1+'Расчет пенсии'!$B$11)^((12*'Расчет пенсии'!$B$7-'Будущие взносы ОПС'!A1045)/12),0)</f>
        <v>0</v>
      </c>
    </row>
    <row r="1046" spans="1:3" x14ac:dyDescent="0.25">
      <c r="A1046" s="12" t="e">
        <f>IF(($A1045+1)&lt;=(12*'Расчет пенсии'!$B$7),$A1045+1,"")</f>
        <v>#VALUE!</v>
      </c>
      <c r="B1046" s="11">
        <v>0</v>
      </c>
      <c r="C1046" s="24">
        <f>IFERROR(B1046*(1+'Расчет пенсии'!$B$11)^((12*'Расчет пенсии'!$B$7-'Будущие взносы ОПС'!A1046)/12),0)</f>
        <v>0</v>
      </c>
    </row>
    <row r="1047" spans="1:3" x14ac:dyDescent="0.25">
      <c r="A1047" s="12" t="e">
        <f>IF(($A1046+1)&lt;=(12*'Расчет пенсии'!$B$7),$A1046+1,"")</f>
        <v>#VALUE!</v>
      </c>
      <c r="B1047" s="11">
        <v>0</v>
      </c>
      <c r="C1047" s="24">
        <f>IFERROR(B1047*(1+'Расчет пенсии'!$B$11)^((12*'Расчет пенсии'!$B$7-'Будущие взносы ОПС'!A1047)/12),0)</f>
        <v>0</v>
      </c>
    </row>
    <row r="1048" spans="1:3" x14ac:dyDescent="0.25">
      <c r="A1048" s="12" t="e">
        <f>IF(($A1047+1)&lt;=(12*'Расчет пенсии'!$B$7),$A1047+1,"")</f>
        <v>#VALUE!</v>
      </c>
      <c r="B1048" s="11">
        <v>0</v>
      </c>
      <c r="C1048" s="24">
        <f>IFERROR(B1048*(1+'Расчет пенсии'!$B$11)^((12*'Расчет пенсии'!$B$7-'Будущие взносы ОПС'!A1048)/12),0)</f>
        <v>0</v>
      </c>
    </row>
    <row r="1049" spans="1:3" x14ac:dyDescent="0.25">
      <c r="A1049" s="12" t="e">
        <f>IF(($A1048+1)&lt;=(12*'Расчет пенсии'!$B$7),$A1048+1,"")</f>
        <v>#VALUE!</v>
      </c>
      <c r="B1049" s="11">
        <v>0</v>
      </c>
      <c r="C1049" s="24">
        <f>IFERROR(B1049*(1+'Расчет пенсии'!$B$11)^((12*'Расчет пенсии'!$B$7-'Будущие взносы ОПС'!A1049)/12),0)</f>
        <v>0</v>
      </c>
    </row>
    <row r="1050" spans="1:3" x14ac:dyDescent="0.25">
      <c r="A1050" s="12" t="e">
        <f>IF(($A1049+1)&lt;=(12*'Расчет пенсии'!$B$7),$A1049+1,"")</f>
        <v>#VALUE!</v>
      </c>
      <c r="B1050" s="11">
        <v>0</v>
      </c>
      <c r="C1050" s="24">
        <f>IFERROR(B1050*(1+'Расчет пенсии'!$B$11)^((12*'Расчет пенсии'!$B$7-'Будущие взносы ОПС'!A1050)/12),0)</f>
        <v>0</v>
      </c>
    </row>
    <row r="1051" spans="1:3" x14ac:dyDescent="0.25">
      <c r="A1051" s="12" t="e">
        <f>IF(($A1050+1)&lt;=(12*'Расчет пенсии'!$B$7),$A1050+1,"")</f>
        <v>#VALUE!</v>
      </c>
      <c r="B1051" s="11">
        <v>0</v>
      </c>
      <c r="C1051" s="24">
        <f>IFERROR(B1051*(1+'Расчет пенсии'!$B$11)^((12*'Расчет пенсии'!$B$7-'Будущие взносы ОПС'!A1051)/12),0)</f>
        <v>0</v>
      </c>
    </row>
    <row r="1052" spans="1:3" x14ac:dyDescent="0.25">
      <c r="A1052" s="12" t="e">
        <f>IF(($A1051+1)&lt;=(12*'Расчет пенсии'!$B$7),$A1051+1,"")</f>
        <v>#VALUE!</v>
      </c>
      <c r="B1052" s="11">
        <v>0</v>
      </c>
      <c r="C1052" s="24">
        <f>IFERROR(B1052*(1+'Расчет пенсии'!$B$11)^((12*'Расчет пенсии'!$B$7-'Будущие взносы ОПС'!A1052)/12),0)</f>
        <v>0</v>
      </c>
    </row>
    <row r="1053" spans="1:3" x14ac:dyDescent="0.25">
      <c r="A1053" s="12" t="e">
        <f>IF(($A1052+1)&lt;=(12*'Расчет пенсии'!$B$7),$A1052+1,"")</f>
        <v>#VALUE!</v>
      </c>
      <c r="B1053" s="11">
        <v>0</v>
      </c>
      <c r="C1053" s="24">
        <f>IFERROR(B1053*(1+'Расчет пенсии'!$B$11)^((12*'Расчет пенсии'!$B$7-'Будущие взносы ОПС'!A1053)/12),0)</f>
        <v>0</v>
      </c>
    </row>
    <row r="1054" spans="1:3" x14ac:dyDescent="0.25">
      <c r="A1054" s="12" t="e">
        <f>IF(($A1053+1)&lt;=(12*'Расчет пенсии'!$B$7),$A1053+1,"")</f>
        <v>#VALUE!</v>
      </c>
      <c r="B1054" s="11">
        <v>0</v>
      </c>
      <c r="C1054" s="24">
        <f>IFERROR(B1054*(1+'Расчет пенсии'!$B$11)^((12*'Расчет пенсии'!$B$7-'Будущие взносы ОПС'!A1054)/12),0)</f>
        <v>0</v>
      </c>
    </row>
    <row r="1055" spans="1:3" x14ac:dyDescent="0.25">
      <c r="A1055" s="12" t="e">
        <f>IF(($A1054+1)&lt;=(12*'Расчет пенсии'!$B$7),$A1054+1,"")</f>
        <v>#VALUE!</v>
      </c>
      <c r="B1055" s="11">
        <v>0</v>
      </c>
      <c r="C1055" s="24">
        <f>IFERROR(B1055*(1+'Расчет пенсии'!$B$11)^((12*'Расчет пенсии'!$B$7-'Будущие взносы ОПС'!A1055)/12),0)</f>
        <v>0</v>
      </c>
    </row>
    <row r="1056" spans="1:3" x14ac:dyDescent="0.25">
      <c r="A1056" s="12" t="e">
        <f>IF(($A1055+1)&lt;=(12*'Расчет пенсии'!$B$7),$A1055+1,"")</f>
        <v>#VALUE!</v>
      </c>
      <c r="B1056" s="11">
        <v>0</v>
      </c>
      <c r="C1056" s="24">
        <f>IFERROR(B1056*(1+'Расчет пенсии'!$B$11)^((12*'Расчет пенсии'!$B$7-'Будущие взносы ОПС'!A1056)/12),0)</f>
        <v>0</v>
      </c>
    </row>
    <row r="1057" spans="1:3" x14ac:dyDescent="0.25">
      <c r="A1057" s="12" t="e">
        <f>IF(($A1056+1)&lt;=(12*'Расчет пенсии'!$B$7),$A1056+1,"")</f>
        <v>#VALUE!</v>
      </c>
      <c r="B1057" s="11">
        <v>0</v>
      </c>
      <c r="C1057" s="24">
        <f>IFERROR(B1057*(1+'Расчет пенсии'!$B$11)^((12*'Расчет пенсии'!$B$7-'Будущие взносы ОПС'!A1057)/12),0)</f>
        <v>0</v>
      </c>
    </row>
    <row r="1058" spans="1:3" x14ac:dyDescent="0.25">
      <c r="A1058" s="12" t="e">
        <f>IF(($A1057+1)&lt;=(12*'Расчет пенсии'!$B$7),$A1057+1,"")</f>
        <v>#VALUE!</v>
      </c>
      <c r="B1058" s="11">
        <v>0</v>
      </c>
      <c r="C1058" s="24">
        <f>IFERROR(B1058*(1+'Расчет пенсии'!$B$11)^((12*'Расчет пенсии'!$B$7-'Будущие взносы ОПС'!A1058)/12),0)</f>
        <v>0</v>
      </c>
    </row>
    <row r="1059" spans="1:3" x14ac:dyDescent="0.25">
      <c r="A1059" s="12" t="e">
        <f>IF(($A1058+1)&lt;=(12*'Расчет пенсии'!$B$7),$A1058+1,"")</f>
        <v>#VALUE!</v>
      </c>
      <c r="B1059" s="11">
        <v>0</v>
      </c>
      <c r="C1059" s="24">
        <f>IFERROR(B1059*(1+'Расчет пенсии'!$B$11)^((12*'Расчет пенсии'!$B$7-'Будущие взносы ОПС'!A1059)/12),0)</f>
        <v>0</v>
      </c>
    </row>
    <row r="1060" spans="1:3" x14ac:dyDescent="0.25">
      <c r="A1060" s="12" t="e">
        <f>IF(($A1059+1)&lt;=(12*'Расчет пенсии'!$B$7),$A1059+1,"")</f>
        <v>#VALUE!</v>
      </c>
      <c r="B1060" s="11">
        <v>0</v>
      </c>
      <c r="C1060" s="24">
        <f>IFERROR(B1060*(1+'Расчет пенсии'!$B$11)^((12*'Расчет пенсии'!$B$7-'Будущие взносы ОПС'!A1060)/12),0)</f>
        <v>0</v>
      </c>
    </row>
    <row r="1061" spans="1:3" x14ac:dyDescent="0.25">
      <c r="A1061" s="12" t="e">
        <f>IF(($A1060+1)&lt;=(12*'Расчет пенсии'!$B$7),$A1060+1,"")</f>
        <v>#VALUE!</v>
      </c>
      <c r="B1061" s="11">
        <v>0</v>
      </c>
      <c r="C1061" s="24">
        <f>IFERROR(B1061*(1+'Расчет пенсии'!$B$11)^((12*'Расчет пенсии'!$B$7-'Будущие взносы ОПС'!A1061)/12),0)</f>
        <v>0</v>
      </c>
    </row>
    <row r="1062" spans="1:3" x14ac:dyDescent="0.25">
      <c r="A1062" s="12" t="e">
        <f>IF(($A1061+1)&lt;=(12*'Расчет пенсии'!$B$7),$A1061+1,"")</f>
        <v>#VALUE!</v>
      </c>
      <c r="B1062" s="11">
        <v>0</v>
      </c>
      <c r="C1062" s="24">
        <f>IFERROR(B1062*(1+'Расчет пенсии'!$B$11)^((12*'Расчет пенсии'!$B$7-'Будущие взносы ОПС'!A1062)/12),0)</f>
        <v>0</v>
      </c>
    </row>
    <row r="1063" spans="1:3" x14ac:dyDescent="0.25">
      <c r="A1063" s="12" t="e">
        <f>IF(($A1062+1)&lt;=(12*'Расчет пенсии'!$B$7),$A1062+1,"")</f>
        <v>#VALUE!</v>
      </c>
      <c r="B1063" s="11">
        <v>0</v>
      </c>
      <c r="C1063" s="24">
        <f>IFERROR(B1063*(1+'Расчет пенсии'!$B$11)^((12*'Расчет пенсии'!$B$7-'Будущие взносы ОПС'!A1063)/12),0)</f>
        <v>0</v>
      </c>
    </row>
    <row r="1064" spans="1:3" x14ac:dyDescent="0.25">
      <c r="A1064" s="12" t="e">
        <f>IF(($A1063+1)&lt;=(12*'Расчет пенсии'!$B$7),$A1063+1,"")</f>
        <v>#VALUE!</v>
      </c>
      <c r="B1064" s="11">
        <v>0</v>
      </c>
      <c r="C1064" s="24">
        <f>IFERROR(B1064*(1+'Расчет пенсии'!$B$11)^((12*'Расчет пенсии'!$B$7-'Будущие взносы ОПС'!A1064)/12),0)</f>
        <v>0</v>
      </c>
    </row>
    <row r="1065" spans="1:3" x14ac:dyDescent="0.25">
      <c r="A1065" s="12" t="e">
        <f>IF(($A1064+1)&lt;=(12*'Расчет пенсии'!$B$7),$A1064+1,"")</f>
        <v>#VALUE!</v>
      </c>
      <c r="B1065" s="11">
        <v>0</v>
      </c>
      <c r="C1065" s="24">
        <f>IFERROR(B1065*(1+'Расчет пенсии'!$B$11)^((12*'Расчет пенсии'!$B$7-'Будущие взносы ОПС'!A1065)/12),0)</f>
        <v>0</v>
      </c>
    </row>
    <row r="1066" spans="1:3" x14ac:dyDescent="0.25">
      <c r="A1066" s="12" t="e">
        <f>IF(($A1065+1)&lt;=(12*'Расчет пенсии'!$B$7),$A1065+1,"")</f>
        <v>#VALUE!</v>
      </c>
      <c r="B1066" s="11">
        <v>0</v>
      </c>
      <c r="C1066" s="24">
        <f>IFERROR(B1066*(1+'Расчет пенсии'!$B$11)^((12*'Расчет пенсии'!$B$7-'Будущие взносы ОПС'!A1066)/12),0)</f>
        <v>0</v>
      </c>
    </row>
    <row r="1067" spans="1:3" x14ac:dyDescent="0.25">
      <c r="A1067" s="12" t="e">
        <f>IF(($A1066+1)&lt;=(12*'Расчет пенсии'!$B$7),$A1066+1,"")</f>
        <v>#VALUE!</v>
      </c>
      <c r="B1067" s="11">
        <v>0</v>
      </c>
      <c r="C1067" s="24">
        <f>IFERROR(B1067*(1+'Расчет пенсии'!$B$11)^((12*'Расчет пенсии'!$B$7-'Будущие взносы ОПС'!A1067)/12),0)</f>
        <v>0</v>
      </c>
    </row>
    <row r="1068" spans="1:3" x14ac:dyDescent="0.25">
      <c r="A1068" s="12" t="e">
        <f>IF(($A1067+1)&lt;=(12*'Расчет пенсии'!$B$7),$A1067+1,"")</f>
        <v>#VALUE!</v>
      </c>
      <c r="B1068" s="11">
        <v>0</v>
      </c>
      <c r="C1068" s="24">
        <f>IFERROR(B1068*(1+'Расчет пенсии'!$B$11)^((12*'Расчет пенсии'!$B$7-'Будущие взносы ОПС'!A1068)/12),0)</f>
        <v>0</v>
      </c>
    </row>
    <row r="1069" spans="1:3" x14ac:dyDescent="0.25">
      <c r="A1069" s="12" t="e">
        <f>IF(($A1068+1)&lt;=(12*'Расчет пенсии'!$B$7),$A1068+1,"")</f>
        <v>#VALUE!</v>
      </c>
      <c r="B1069" s="11">
        <v>0</v>
      </c>
      <c r="C1069" s="24">
        <f>IFERROR(B1069*(1+'Расчет пенсии'!$B$11)^((12*'Расчет пенсии'!$B$7-'Будущие взносы ОПС'!A1069)/12),0)</f>
        <v>0</v>
      </c>
    </row>
    <row r="1070" spans="1:3" x14ac:dyDescent="0.25">
      <c r="A1070" s="12" t="e">
        <f>IF(($A1069+1)&lt;=(12*'Расчет пенсии'!$B$7),$A1069+1,"")</f>
        <v>#VALUE!</v>
      </c>
      <c r="B1070" s="11">
        <v>0</v>
      </c>
      <c r="C1070" s="24">
        <f>IFERROR(B1070*(1+'Расчет пенсии'!$B$11)^((12*'Расчет пенсии'!$B$7-'Будущие взносы ОПС'!A1070)/12),0)</f>
        <v>0</v>
      </c>
    </row>
    <row r="1071" spans="1:3" x14ac:dyDescent="0.25">
      <c r="A1071" s="12" t="e">
        <f>IF(($A1070+1)&lt;=(12*'Расчет пенсии'!$B$7),$A1070+1,"")</f>
        <v>#VALUE!</v>
      </c>
      <c r="B1071" s="11">
        <v>0</v>
      </c>
      <c r="C1071" s="24">
        <f>IFERROR(B1071*(1+'Расчет пенсии'!$B$11)^((12*'Расчет пенсии'!$B$7-'Будущие взносы ОПС'!A1071)/12),0)</f>
        <v>0</v>
      </c>
    </row>
    <row r="1072" spans="1:3" x14ac:dyDescent="0.25">
      <c r="A1072" s="12" t="e">
        <f>IF(($A1071+1)&lt;=(12*'Расчет пенсии'!$B$7),$A1071+1,"")</f>
        <v>#VALUE!</v>
      </c>
      <c r="B1072" s="11">
        <v>0</v>
      </c>
      <c r="C1072" s="24">
        <f>IFERROR(B1072*(1+'Расчет пенсии'!$B$11)^((12*'Расчет пенсии'!$B$7-'Будущие взносы ОПС'!A1072)/12),0)</f>
        <v>0</v>
      </c>
    </row>
    <row r="1073" spans="1:3" x14ac:dyDescent="0.25">
      <c r="A1073" s="12" t="e">
        <f>IF(($A1072+1)&lt;=(12*'Расчет пенсии'!$B$7),$A1072+1,"")</f>
        <v>#VALUE!</v>
      </c>
      <c r="B1073" s="11">
        <v>0</v>
      </c>
      <c r="C1073" s="24">
        <f>IFERROR(B1073*(1+'Расчет пенсии'!$B$11)^((12*'Расчет пенсии'!$B$7-'Будущие взносы ОПС'!A1073)/12),0)</f>
        <v>0</v>
      </c>
    </row>
    <row r="1074" spans="1:3" x14ac:dyDescent="0.25">
      <c r="A1074" s="12" t="e">
        <f>IF(($A1073+1)&lt;=(12*'Расчет пенсии'!$B$7),$A1073+1,"")</f>
        <v>#VALUE!</v>
      </c>
      <c r="B1074" s="11">
        <v>0</v>
      </c>
      <c r="C1074" s="24">
        <f>IFERROR(B1074*(1+'Расчет пенсии'!$B$11)^((12*'Расчет пенсии'!$B$7-'Будущие взносы ОПС'!A1074)/12),0)</f>
        <v>0</v>
      </c>
    </row>
    <row r="1075" spans="1:3" x14ac:dyDescent="0.25">
      <c r="A1075" s="12" t="e">
        <f>IF(($A1074+1)&lt;=(12*'Расчет пенсии'!$B$7),$A1074+1,"")</f>
        <v>#VALUE!</v>
      </c>
      <c r="B1075" s="11">
        <v>0</v>
      </c>
      <c r="C1075" s="24">
        <f>IFERROR(B1075*(1+'Расчет пенсии'!$B$11)^((12*'Расчет пенсии'!$B$7-'Будущие взносы ОПС'!A1075)/12),0)</f>
        <v>0</v>
      </c>
    </row>
    <row r="1076" spans="1:3" x14ac:dyDescent="0.25">
      <c r="A1076" s="12" t="e">
        <f>IF(($A1075+1)&lt;=(12*'Расчет пенсии'!$B$7),$A1075+1,"")</f>
        <v>#VALUE!</v>
      </c>
      <c r="B1076" s="11">
        <v>0</v>
      </c>
      <c r="C1076" s="24">
        <f>IFERROR(B1076*(1+'Расчет пенсии'!$B$11)^((12*'Расчет пенсии'!$B$7-'Будущие взносы ОПС'!A1076)/12),0)</f>
        <v>0</v>
      </c>
    </row>
    <row r="1077" spans="1:3" x14ac:dyDescent="0.25">
      <c r="A1077" s="12" t="e">
        <f>IF(($A1076+1)&lt;=(12*'Расчет пенсии'!$B$7),$A1076+1,"")</f>
        <v>#VALUE!</v>
      </c>
      <c r="B1077" s="11">
        <v>0</v>
      </c>
      <c r="C1077" s="24">
        <f>IFERROR(B1077*(1+'Расчет пенсии'!$B$11)^((12*'Расчет пенсии'!$B$7-'Будущие взносы ОПС'!A1077)/12),0)</f>
        <v>0</v>
      </c>
    </row>
    <row r="1078" spans="1:3" x14ac:dyDescent="0.25">
      <c r="A1078" s="12" t="e">
        <f>IF(($A1077+1)&lt;=(12*'Расчет пенсии'!$B$7),$A1077+1,"")</f>
        <v>#VALUE!</v>
      </c>
      <c r="B1078" s="11">
        <v>0</v>
      </c>
      <c r="C1078" s="24">
        <f>IFERROR(B1078*(1+'Расчет пенсии'!$B$11)^((12*'Расчет пенсии'!$B$7-'Будущие взносы ОПС'!A1078)/12),0)</f>
        <v>0</v>
      </c>
    </row>
    <row r="1079" spans="1:3" x14ac:dyDescent="0.25">
      <c r="A1079" s="12" t="e">
        <f>IF(($A1078+1)&lt;=(12*'Расчет пенсии'!$B$7),$A1078+1,"")</f>
        <v>#VALUE!</v>
      </c>
      <c r="B1079" s="11">
        <v>0</v>
      </c>
      <c r="C1079" s="24">
        <f>IFERROR(B1079*(1+'Расчет пенсии'!$B$11)^((12*'Расчет пенсии'!$B$7-'Будущие взносы ОПС'!A1079)/12),0)</f>
        <v>0</v>
      </c>
    </row>
    <row r="1080" spans="1:3" x14ac:dyDescent="0.25">
      <c r="A1080" s="12" t="e">
        <f>IF(($A1079+1)&lt;=(12*'Расчет пенсии'!$B$7),$A1079+1,"")</f>
        <v>#VALUE!</v>
      </c>
      <c r="B1080" s="11">
        <v>0</v>
      </c>
      <c r="C1080" s="24">
        <f>IFERROR(B1080*(1+'Расчет пенсии'!$B$11)^((12*'Расчет пенсии'!$B$7-'Будущие взносы ОПС'!A1080)/12),0)</f>
        <v>0</v>
      </c>
    </row>
    <row r="1081" spans="1:3" x14ac:dyDescent="0.25">
      <c r="A1081" s="12" t="e">
        <f>IF(($A1080+1)&lt;=(12*'Расчет пенсии'!$B$7),$A1080+1,"")</f>
        <v>#VALUE!</v>
      </c>
      <c r="B1081" s="11">
        <v>0</v>
      </c>
      <c r="C1081" s="24">
        <f>IFERROR(B1081*(1+'Расчет пенсии'!$B$11)^((12*'Расчет пенсии'!$B$7-'Будущие взносы ОПС'!A1081)/12),0)</f>
        <v>0</v>
      </c>
    </row>
    <row r="1082" spans="1:3" x14ac:dyDescent="0.25">
      <c r="A1082" s="12" t="e">
        <f>IF(($A1081+1)&lt;=(12*'Расчет пенсии'!$B$7),$A1081+1,"")</f>
        <v>#VALUE!</v>
      </c>
      <c r="B1082" s="11">
        <v>0</v>
      </c>
      <c r="C1082" s="24">
        <f>IFERROR(B1082*(1+'Расчет пенсии'!$B$11)^((12*'Расчет пенсии'!$B$7-'Будущие взносы ОПС'!A1082)/12),0)</f>
        <v>0</v>
      </c>
    </row>
    <row r="1083" spans="1:3" x14ac:dyDescent="0.25">
      <c r="A1083" s="12" t="e">
        <f>IF(($A1082+1)&lt;=(12*'Расчет пенсии'!$B$7),$A1082+1,"")</f>
        <v>#VALUE!</v>
      </c>
      <c r="B1083" s="11">
        <v>0</v>
      </c>
      <c r="C1083" s="24">
        <f>IFERROR(B1083*(1+'Расчет пенсии'!$B$11)^((12*'Расчет пенсии'!$B$7-'Будущие взносы ОПС'!A1083)/12),0)</f>
        <v>0</v>
      </c>
    </row>
    <row r="1084" spans="1:3" x14ac:dyDescent="0.25">
      <c r="A1084" s="12" t="e">
        <f>IF(($A1083+1)&lt;=(12*'Расчет пенсии'!$B$7),$A1083+1,"")</f>
        <v>#VALUE!</v>
      </c>
      <c r="B1084" s="11">
        <v>0</v>
      </c>
      <c r="C1084" s="24">
        <f>IFERROR(B1084*(1+'Расчет пенсии'!$B$11)^((12*'Расчет пенсии'!$B$7-'Будущие взносы ОПС'!A1084)/12),0)</f>
        <v>0</v>
      </c>
    </row>
    <row r="1085" spans="1:3" x14ac:dyDescent="0.25">
      <c r="A1085" s="12" t="e">
        <f>IF(($A1084+1)&lt;=(12*'Расчет пенсии'!$B$7),$A1084+1,"")</f>
        <v>#VALUE!</v>
      </c>
      <c r="B1085" s="11">
        <v>0</v>
      </c>
      <c r="C1085" s="24">
        <f>IFERROR(B1085*(1+'Расчет пенсии'!$B$11)^((12*'Расчет пенсии'!$B$7-'Будущие взносы ОПС'!A1085)/12),0)</f>
        <v>0</v>
      </c>
    </row>
    <row r="1086" spans="1:3" x14ac:dyDescent="0.25">
      <c r="A1086" s="12" t="e">
        <f>IF(($A1085+1)&lt;=(12*'Расчет пенсии'!$B$7),$A1085+1,"")</f>
        <v>#VALUE!</v>
      </c>
      <c r="B1086" s="11">
        <v>0</v>
      </c>
      <c r="C1086" s="24">
        <f>IFERROR(B1086*(1+'Расчет пенсии'!$B$11)^((12*'Расчет пенсии'!$B$7-'Будущие взносы ОПС'!A1086)/12),0)</f>
        <v>0</v>
      </c>
    </row>
    <row r="1087" spans="1:3" x14ac:dyDescent="0.25">
      <c r="A1087" s="12" t="e">
        <f>IF(($A1086+1)&lt;=(12*'Расчет пенсии'!$B$7),$A1086+1,"")</f>
        <v>#VALUE!</v>
      </c>
      <c r="B1087" s="11">
        <v>0</v>
      </c>
      <c r="C1087" s="24">
        <f>IFERROR(B1087*(1+'Расчет пенсии'!$B$11)^((12*'Расчет пенсии'!$B$7-'Будущие взносы ОПС'!A1087)/12),0)</f>
        <v>0</v>
      </c>
    </row>
    <row r="1088" spans="1:3" x14ac:dyDescent="0.25">
      <c r="A1088" s="12" t="e">
        <f>IF(($A1087+1)&lt;=(12*'Расчет пенсии'!$B$7),$A1087+1,"")</f>
        <v>#VALUE!</v>
      </c>
      <c r="B1088" s="11">
        <v>0</v>
      </c>
      <c r="C1088" s="24">
        <f>IFERROR(B1088*(1+'Расчет пенсии'!$B$11)^((12*'Расчет пенсии'!$B$7-'Будущие взносы ОПС'!A1088)/12),0)</f>
        <v>0</v>
      </c>
    </row>
    <row r="1089" spans="1:3" x14ac:dyDescent="0.25">
      <c r="A1089" s="12" t="e">
        <f>IF(($A1088+1)&lt;=(12*'Расчет пенсии'!$B$7),$A1088+1,"")</f>
        <v>#VALUE!</v>
      </c>
      <c r="B1089" s="11">
        <v>0</v>
      </c>
      <c r="C1089" s="24">
        <f>IFERROR(B1089*(1+'Расчет пенсии'!$B$11)^((12*'Расчет пенсии'!$B$7-'Будущие взносы ОПС'!A1089)/12),0)</f>
        <v>0</v>
      </c>
    </row>
    <row r="1090" spans="1:3" x14ac:dyDescent="0.25">
      <c r="A1090" s="12" t="e">
        <f>IF(($A1089+1)&lt;=(12*'Расчет пенсии'!$B$7),$A1089+1,"")</f>
        <v>#VALUE!</v>
      </c>
      <c r="B1090" s="11">
        <v>0</v>
      </c>
      <c r="C1090" s="24">
        <f>IFERROR(B1090*(1+'Расчет пенсии'!$B$11)^((12*'Расчет пенсии'!$B$7-'Будущие взносы ОПС'!A1090)/12),0)</f>
        <v>0</v>
      </c>
    </row>
    <row r="1091" spans="1:3" x14ac:dyDescent="0.25">
      <c r="A1091" s="12" t="e">
        <f>IF(($A1090+1)&lt;=(12*'Расчет пенсии'!$B$7),$A1090+1,"")</f>
        <v>#VALUE!</v>
      </c>
      <c r="B1091" s="11">
        <v>0</v>
      </c>
      <c r="C1091" s="24">
        <f>IFERROR(B1091*(1+'Расчет пенсии'!$B$11)^((12*'Расчет пенсии'!$B$7-'Будущие взносы ОПС'!A1091)/12),0)</f>
        <v>0</v>
      </c>
    </row>
    <row r="1092" spans="1:3" x14ac:dyDescent="0.25">
      <c r="A1092" s="12" t="e">
        <f>IF(($A1091+1)&lt;=(12*'Расчет пенсии'!$B$7),$A1091+1,"")</f>
        <v>#VALUE!</v>
      </c>
      <c r="B1092" s="11">
        <v>0</v>
      </c>
      <c r="C1092" s="24">
        <f>IFERROR(B1092*(1+'Расчет пенсии'!$B$11)^((12*'Расчет пенсии'!$B$7-'Будущие взносы ОПС'!A1092)/12),0)</f>
        <v>0</v>
      </c>
    </row>
    <row r="1093" spans="1:3" x14ac:dyDescent="0.25">
      <c r="A1093" s="12" t="e">
        <f>IF(($A1092+1)&lt;=(12*'Расчет пенсии'!$B$7),$A1092+1,"")</f>
        <v>#VALUE!</v>
      </c>
      <c r="B1093" s="11">
        <v>0</v>
      </c>
      <c r="C1093" s="24">
        <f>IFERROR(B1093*(1+'Расчет пенсии'!$B$11)^((12*'Расчет пенсии'!$B$7-'Будущие взносы ОПС'!A1093)/12),0)</f>
        <v>0</v>
      </c>
    </row>
    <row r="1094" spans="1:3" x14ac:dyDescent="0.25">
      <c r="A1094" s="12" t="e">
        <f>IF(($A1093+1)&lt;=(12*'Расчет пенсии'!$B$7),$A1093+1,"")</f>
        <v>#VALUE!</v>
      </c>
      <c r="B1094" s="11">
        <v>0</v>
      </c>
      <c r="C1094" s="24">
        <f>IFERROR(B1094*(1+'Расчет пенсии'!$B$11)^((12*'Расчет пенсии'!$B$7-'Будущие взносы ОПС'!A1094)/12),0)</f>
        <v>0</v>
      </c>
    </row>
    <row r="1095" spans="1:3" x14ac:dyDescent="0.25">
      <c r="A1095" s="12" t="e">
        <f>IF(($A1094+1)&lt;=(12*'Расчет пенсии'!$B$7),$A1094+1,"")</f>
        <v>#VALUE!</v>
      </c>
      <c r="B1095" s="11">
        <v>0</v>
      </c>
      <c r="C1095" s="24">
        <f>IFERROR(B1095*(1+'Расчет пенсии'!$B$11)^((12*'Расчет пенсии'!$B$7-'Будущие взносы ОПС'!A1095)/12),0)</f>
        <v>0</v>
      </c>
    </row>
    <row r="1096" spans="1:3" x14ac:dyDescent="0.25">
      <c r="A1096" s="12" t="e">
        <f>IF(($A1095+1)&lt;=(12*'Расчет пенсии'!$B$7),$A1095+1,"")</f>
        <v>#VALUE!</v>
      </c>
      <c r="B1096" s="11">
        <v>0</v>
      </c>
      <c r="C1096" s="24">
        <f>IFERROR(B1096*(1+'Расчет пенсии'!$B$11)^((12*'Расчет пенсии'!$B$7-'Будущие взносы ОПС'!A1096)/12),0)</f>
        <v>0</v>
      </c>
    </row>
    <row r="1097" spans="1:3" x14ac:dyDescent="0.25">
      <c r="A1097" s="12" t="e">
        <f>IF(($A1096+1)&lt;=(12*'Расчет пенсии'!$B$7),$A1096+1,"")</f>
        <v>#VALUE!</v>
      </c>
      <c r="B1097" s="11">
        <v>0</v>
      </c>
      <c r="C1097" s="24">
        <f>IFERROR(B1097*(1+'Расчет пенсии'!$B$11)^((12*'Расчет пенсии'!$B$7-'Будущие взносы ОПС'!A1097)/12),0)</f>
        <v>0</v>
      </c>
    </row>
    <row r="1098" spans="1:3" x14ac:dyDescent="0.25">
      <c r="A1098" s="12" t="e">
        <f>IF(($A1097+1)&lt;=(12*'Расчет пенсии'!$B$7),$A1097+1,"")</f>
        <v>#VALUE!</v>
      </c>
      <c r="B1098" s="11">
        <v>0</v>
      </c>
      <c r="C1098" s="24">
        <f>IFERROR(B1098*(1+'Расчет пенсии'!$B$11)^((12*'Расчет пенсии'!$B$7-'Будущие взносы ОПС'!A1098)/12),0)</f>
        <v>0</v>
      </c>
    </row>
    <row r="1099" spans="1:3" x14ac:dyDescent="0.25">
      <c r="A1099" s="12" t="e">
        <f>IF(($A1098+1)&lt;=(12*'Расчет пенсии'!$B$7),$A1098+1,"")</f>
        <v>#VALUE!</v>
      </c>
      <c r="B1099" s="11">
        <v>0</v>
      </c>
      <c r="C1099" s="24">
        <f>IFERROR(B1099*(1+'Расчет пенсии'!$B$11)^((12*'Расчет пенсии'!$B$7-'Будущие взносы ОПС'!A1099)/12),0)</f>
        <v>0</v>
      </c>
    </row>
    <row r="1100" spans="1:3" x14ac:dyDescent="0.25">
      <c r="A1100" s="12" t="e">
        <f>IF(($A1099+1)&lt;=(12*'Расчет пенсии'!$B$7),$A1099+1,"")</f>
        <v>#VALUE!</v>
      </c>
      <c r="B1100" s="11">
        <v>0</v>
      </c>
      <c r="C1100" s="24">
        <f>IFERROR(B1100*(1+'Расчет пенсии'!$B$11)^((12*'Расчет пенсии'!$B$7-'Будущие взносы ОПС'!A1100)/12),0)</f>
        <v>0</v>
      </c>
    </row>
    <row r="1101" spans="1:3" x14ac:dyDescent="0.25">
      <c r="A1101" s="12" t="e">
        <f>IF(($A1100+1)&lt;=(12*'Расчет пенсии'!$B$7),$A1100+1,"")</f>
        <v>#VALUE!</v>
      </c>
      <c r="B1101" s="11">
        <v>0</v>
      </c>
      <c r="C1101" s="24">
        <f>IFERROR(B1101*(1+'Расчет пенсии'!$B$11)^((12*'Расчет пенсии'!$B$7-'Будущие взносы ОПС'!A1101)/12),0)</f>
        <v>0</v>
      </c>
    </row>
    <row r="1102" spans="1:3" x14ac:dyDescent="0.25">
      <c r="A1102" s="12" t="e">
        <f>IF(($A1101+1)&lt;=(12*'Расчет пенсии'!$B$7),$A1101+1,"")</f>
        <v>#VALUE!</v>
      </c>
      <c r="B1102" s="11">
        <v>0</v>
      </c>
      <c r="C1102" s="24">
        <f>IFERROR(B1102*(1+'Расчет пенсии'!$B$11)^((12*'Расчет пенсии'!$B$7-'Будущие взносы ОПС'!A1102)/12),0)</f>
        <v>0</v>
      </c>
    </row>
    <row r="1103" spans="1:3" x14ac:dyDescent="0.25">
      <c r="A1103" s="12" t="e">
        <f>IF(($A1102+1)&lt;=(12*'Расчет пенсии'!$B$7),$A1102+1,"")</f>
        <v>#VALUE!</v>
      </c>
      <c r="B1103" s="11">
        <v>0</v>
      </c>
      <c r="C1103" s="24">
        <f>IFERROR(B1103*(1+'Расчет пенсии'!$B$11)^((12*'Расчет пенсии'!$B$7-'Будущие взносы ОПС'!A1103)/12),0)</f>
        <v>0</v>
      </c>
    </row>
    <row r="1104" spans="1:3" x14ac:dyDescent="0.25">
      <c r="A1104" s="12" t="e">
        <f>IF(($A1103+1)&lt;=(12*'Расчет пенсии'!$B$7),$A1103+1,"")</f>
        <v>#VALUE!</v>
      </c>
      <c r="B1104" s="11">
        <v>0</v>
      </c>
      <c r="C1104" s="24">
        <f>IFERROR(B1104*(1+'Расчет пенсии'!$B$11)^((12*'Расчет пенсии'!$B$7-'Будущие взносы ОПС'!A1104)/12),0)</f>
        <v>0</v>
      </c>
    </row>
    <row r="1105" spans="1:3" x14ac:dyDescent="0.25">
      <c r="A1105" s="12" t="e">
        <f>IF(($A1104+1)&lt;=(12*'Расчет пенсии'!$B$7),$A1104+1,"")</f>
        <v>#VALUE!</v>
      </c>
      <c r="B1105" s="11">
        <v>0</v>
      </c>
      <c r="C1105" s="24">
        <f>IFERROR(B1105*(1+'Расчет пенсии'!$B$11)^((12*'Расчет пенсии'!$B$7-'Будущие взносы ОПС'!A1105)/12),0)</f>
        <v>0</v>
      </c>
    </row>
    <row r="1106" spans="1:3" x14ac:dyDescent="0.25">
      <c r="A1106" s="12" t="e">
        <f>IF(($A1105+1)&lt;=(12*'Расчет пенсии'!$B$7),$A1105+1,"")</f>
        <v>#VALUE!</v>
      </c>
      <c r="B1106" s="11">
        <v>0</v>
      </c>
      <c r="C1106" s="24">
        <f>IFERROR(B1106*(1+'Расчет пенсии'!$B$11)^((12*'Расчет пенсии'!$B$7-'Будущие взносы ОПС'!A1106)/12),0)</f>
        <v>0</v>
      </c>
    </row>
    <row r="1107" spans="1:3" x14ac:dyDescent="0.25">
      <c r="A1107" s="12" t="e">
        <f>IF(($A1106+1)&lt;=(12*'Расчет пенсии'!$B$7),$A1106+1,"")</f>
        <v>#VALUE!</v>
      </c>
      <c r="B1107" s="11">
        <v>0</v>
      </c>
      <c r="C1107" s="24">
        <f>IFERROR(B1107*(1+'Расчет пенсии'!$B$11)^((12*'Расчет пенсии'!$B$7-'Будущие взносы ОПС'!A1107)/12),0)</f>
        <v>0</v>
      </c>
    </row>
    <row r="1108" spans="1:3" x14ac:dyDescent="0.25">
      <c r="A1108" s="12" t="e">
        <f>IF(($A1107+1)&lt;=(12*'Расчет пенсии'!$B$7),$A1107+1,"")</f>
        <v>#VALUE!</v>
      </c>
      <c r="B1108" s="11">
        <v>0</v>
      </c>
      <c r="C1108" s="24">
        <f>IFERROR(B1108*(1+'Расчет пенсии'!$B$11)^((12*'Расчет пенсии'!$B$7-'Будущие взносы ОПС'!A1108)/12),0)</f>
        <v>0</v>
      </c>
    </row>
    <row r="1109" spans="1:3" x14ac:dyDescent="0.25">
      <c r="A1109" s="12" t="e">
        <f>IF(($A1108+1)&lt;=(12*'Расчет пенсии'!$B$7),$A1108+1,"")</f>
        <v>#VALUE!</v>
      </c>
      <c r="B1109" s="11">
        <v>0</v>
      </c>
      <c r="C1109" s="24">
        <f>IFERROR(B1109*(1+'Расчет пенсии'!$B$11)^((12*'Расчет пенсии'!$B$7-'Будущие взносы ОПС'!A1109)/12),0)</f>
        <v>0</v>
      </c>
    </row>
    <row r="1110" spans="1:3" x14ac:dyDescent="0.25">
      <c r="A1110" s="12" t="e">
        <f>IF(($A1109+1)&lt;=(12*'Расчет пенсии'!$B$7),$A1109+1,"")</f>
        <v>#VALUE!</v>
      </c>
      <c r="B1110" s="11">
        <v>0</v>
      </c>
      <c r="C1110" s="24">
        <f>IFERROR(B1110*(1+'Расчет пенсии'!$B$11)^((12*'Расчет пенсии'!$B$7-'Будущие взносы ОПС'!A1110)/12),0)</f>
        <v>0</v>
      </c>
    </row>
    <row r="1111" spans="1:3" x14ac:dyDescent="0.25">
      <c r="A1111" s="12" t="e">
        <f>IF(($A1110+1)&lt;=(12*'Расчет пенсии'!$B$7),$A1110+1,"")</f>
        <v>#VALUE!</v>
      </c>
      <c r="B1111" s="11">
        <v>0</v>
      </c>
      <c r="C1111" s="24">
        <f>IFERROR(B1111*(1+'Расчет пенсии'!$B$11)^((12*'Расчет пенсии'!$B$7-'Будущие взносы ОПС'!A1111)/12),0)</f>
        <v>0</v>
      </c>
    </row>
    <row r="1112" spans="1:3" x14ac:dyDescent="0.25">
      <c r="A1112" s="12" t="e">
        <f>IF(($A1111+1)&lt;=(12*'Расчет пенсии'!$B$7),$A1111+1,"")</f>
        <v>#VALUE!</v>
      </c>
      <c r="B1112" s="11">
        <v>0</v>
      </c>
      <c r="C1112" s="24">
        <f>IFERROR(B1112*(1+'Расчет пенсии'!$B$11)^((12*'Расчет пенсии'!$B$7-'Будущие взносы ОПС'!A1112)/12),0)</f>
        <v>0</v>
      </c>
    </row>
    <row r="1113" spans="1:3" x14ac:dyDescent="0.25">
      <c r="A1113" s="12" t="e">
        <f>IF(($A1112+1)&lt;=(12*'Расчет пенсии'!$B$7),$A1112+1,"")</f>
        <v>#VALUE!</v>
      </c>
      <c r="B1113" s="11">
        <v>0</v>
      </c>
      <c r="C1113" s="24">
        <f>IFERROR(B1113*(1+'Расчет пенсии'!$B$11)^((12*'Расчет пенсии'!$B$7-'Будущие взносы ОПС'!A1113)/12),0)</f>
        <v>0</v>
      </c>
    </row>
    <row r="1114" spans="1:3" x14ac:dyDescent="0.25">
      <c r="A1114" s="12" t="e">
        <f>IF(($A1113+1)&lt;=(12*'Расчет пенсии'!$B$7),$A1113+1,"")</f>
        <v>#VALUE!</v>
      </c>
      <c r="B1114" s="11">
        <v>0</v>
      </c>
      <c r="C1114" s="24">
        <f>IFERROR(B1114*(1+'Расчет пенсии'!$B$11)^((12*'Расчет пенсии'!$B$7-'Будущие взносы ОПС'!A1114)/12),0)</f>
        <v>0</v>
      </c>
    </row>
    <row r="1115" spans="1:3" x14ac:dyDescent="0.25">
      <c r="A1115" s="12" t="e">
        <f>IF(($A1114+1)&lt;=(12*'Расчет пенсии'!$B$7),$A1114+1,"")</f>
        <v>#VALUE!</v>
      </c>
      <c r="B1115" s="11">
        <v>0</v>
      </c>
      <c r="C1115" s="24">
        <f>IFERROR(B1115*(1+'Расчет пенсии'!$B$11)^((12*'Расчет пенсии'!$B$7-'Будущие взносы ОПС'!A1115)/12),0)</f>
        <v>0</v>
      </c>
    </row>
    <row r="1116" spans="1:3" x14ac:dyDescent="0.25">
      <c r="A1116" s="12" t="e">
        <f>IF(($A1115+1)&lt;=(12*'Расчет пенсии'!$B$7),$A1115+1,"")</f>
        <v>#VALUE!</v>
      </c>
      <c r="B1116" s="11">
        <v>0</v>
      </c>
      <c r="C1116" s="24">
        <f>IFERROR(B1116*(1+'Расчет пенсии'!$B$11)^((12*'Расчет пенсии'!$B$7-'Будущие взносы ОПС'!A1116)/12),0)</f>
        <v>0</v>
      </c>
    </row>
    <row r="1117" spans="1:3" x14ac:dyDescent="0.25">
      <c r="A1117" s="12" t="e">
        <f>IF(($A1116+1)&lt;=(12*'Расчет пенсии'!$B$7),$A1116+1,"")</f>
        <v>#VALUE!</v>
      </c>
      <c r="B1117" s="11">
        <v>0</v>
      </c>
      <c r="C1117" s="24">
        <f>IFERROR(B1117*(1+'Расчет пенсии'!$B$11)^((12*'Расчет пенсии'!$B$7-'Будущие взносы ОПС'!A1117)/12),0)</f>
        <v>0</v>
      </c>
    </row>
    <row r="1118" spans="1:3" x14ac:dyDescent="0.25">
      <c r="A1118" s="12" t="e">
        <f>IF(($A1117+1)&lt;=(12*'Расчет пенсии'!$B$7),$A1117+1,"")</f>
        <v>#VALUE!</v>
      </c>
      <c r="B1118" s="11">
        <v>0</v>
      </c>
      <c r="C1118" s="24">
        <f>IFERROR(B1118*(1+'Расчет пенсии'!$B$11)^((12*'Расчет пенсии'!$B$7-'Будущие взносы ОПС'!A1118)/12),0)</f>
        <v>0</v>
      </c>
    </row>
    <row r="1119" spans="1:3" x14ac:dyDescent="0.25">
      <c r="A1119" s="12" t="e">
        <f>IF(($A1118+1)&lt;=(12*'Расчет пенсии'!$B$7),$A1118+1,"")</f>
        <v>#VALUE!</v>
      </c>
      <c r="B1119" s="11">
        <v>0</v>
      </c>
      <c r="C1119" s="24">
        <f>IFERROR(B1119*(1+'Расчет пенсии'!$B$11)^((12*'Расчет пенсии'!$B$7-'Будущие взносы ОПС'!A1119)/12),0)</f>
        <v>0</v>
      </c>
    </row>
    <row r="1120" spans="1:3" x14ac:dyDescent="0.25">
      <c r="A1120" s="12" t="e">
        <f>IF(($A1119+1)&lt;=(12*'Расчет пенсии'!$B$7),$A1119+1,"")</f>
        <v>#VALUE!</v>
      </c>
      <c r="B1120" s="11">
        <v>0</v>
      </c>
      <c r="C1120" s="24">
        <f>IFERROR(B1120*(1+'Расчет пенсии'!$B$11)^((12*'Расчет пенсии'!$B$7-'Будущие взносы ОПС'!A1120)/12),0)</f>
        <v>0</v>
      </c>
    </row>
    <row r="1121" spans="1:3" x14ac:dyDescent="0.25">
      <c r="A1121" s="12" t="e">
        <f>IF(($A1120+1)&lt;=(12*'Расчет пенсии'!$B$7),$A1120+1,"")</f>
        <v>#VALUE!</v>
      </c>
      <c r="B1121" s="11">
        <v>0</v>
      </c>
      <c r="C1121" s="24">
        <f>IFERROR(B1121*(1+'Расчет пенсии'!$B$11)^((12*'Расчет пенсии'!$B$7-'Будущие взносы ОПС'!A1121)/12),0)</f>
        <v>0</v>
      </c>
    </row>
    <row r="1122" spans="1:3" x14ac:dyDescent="0.25">
      <c r="A1122" s="12" t="e">
        <f>IF(($A1121+1)&lt;=(12*'Расчет пенсии'!$B$7),$A1121+1,"")</f>
        <v>#VALUE!</v>
      </c>
      <c r="B1122" s="11">
        <v>0</v>
      </c>
      <c r="C1122" s="24">
        <f>IFERROR(B1122*(1+'Расчет пенсии'!$B$11)^((12*'Расчет пенсии'!$B$7-'Будущие взносы ОПС'!A1122)/12),0)</f>
        <v>0</v>
      </c>
    </row>
    <row r="1123" spans="1:3" x14ac:dyDescent="0.25">
      <c r="A1123" s="12" t="e">
        <f>IF(($A1122+1)&lt;=(12*'Расчет пенсии'!$B$7),$A1122+1,"")</f>
        <v>#VALUE!</v>
      </c>
      <c r="B1123" s="11">
        <v>0</v>
      </c>
      <c r="C1123" s="24">
        <f>IFERROR(B1123*(1+'Расчет пенсии'!$B$11)^((12*'Расчет пенсии'!$B$7-'Будущие взносы ОПС'!A1123)/12),0)</f>
        <v>0</v>
      </c>
    </row>
    <row r="1124" spans="1:3" x14ac:dyDescent="0.25">
      <c r="A1124" s="12" t="e">
        <f>IF(($A1123+1)&lt;=(12*'Расчет пенсии'!$B$7),$A1123+1,"")</f>
        <v>#VALUE!</v>
      </c>
      <c r="B1124" s="11">
        <v>0</v>
      </c>
      <c r="C1124" s="24">
        <f>IFERROR(B1124*(1+'Расчет пенсии'!$B$11)^((12*'Расчет пенсии'!$B$7-'Будущие взносы ОПС'!A1124)/12),0)</f>
        <v>0</v>
      </c>
    </row>
    <row r="1125" spans="1:3" x14ac:dyDescent="0.25">
      <c r="A1125" s="12" t="e">
        <f>IF(($A1124+1)&lt;=(12*'Расчет пенсии'!$B$7),$A1124+1,"")</f>
        <v>#VALUE!</v>
      </c>
      <c r="B1125" s="11">
        <v>0</v>
      </c>
      <c r="C1125" s="24">
        <f>IFERROR(B1125*(1+'Расчет пенсии'!$B$11)^((12*'Расчет пенсии'!$B$7-'Будущие взносы ОПС'!A1125)/12),0)</f>
        <v>0</v>
      </c>
    </row>
    <row r="1126" spans="1:3" x14ac:dyDescent="0.25">
      <c r="A1126" s="12" t="e">
        <f>IF(($A1125+1)&lt;=(12*'Расчет пенсии'!$B$7),$A1125+1,"")</f>
        <v>#VALUE!</v>
      </c>
      <c r="B1126" s="11">
        <v>0</v>
      </c>
      <c r="C1126" s="24">
        <f>IFERROR(B1126*(1+'Расчет пенсии'!$B$11)^((12*'Расчет пенсии'!$B$7-'Будущие взносы ОПС'!A1126)/12),0)</f>
        <v>0</v>
      </c>
    </row>
    <row r="1127" spans="1:3" x14ac:dyDescent="0.25">
      <c r="A1127" s="12" t="e">
        <f>IF(($A1126+1)&lt;=(12*'Расчет пенсии'!$B$7),$A1126+1,"")</f>
        <v>#VALUE!</v>
      </c>
      <c r="B1127" s="11">
        <v>0</v>
      </c>
      <c r="C1127" s="24">
        <f>IFERROR(B1127*(1+'Расчет пенсии'!$B$11)^((12*'Расчет пенсии'!$B$7-'Будущие взносы ОПС'!A1127)/12),0)</f>
        <v>0</v>
      </c>
    </row>
    <row r="1128" spans="1:3" x14ac:dyDescent="0.25">
      <c r="A1128" s="12" t="e">
        <f>IF(($A1127+1)&lt;=(12*'Расчет пенсии'!$B$7),$A1127+1,"")</f>
        <v>#VALUE!</v>
      </c>
      <c r="B1128" s="11">
        <v>0</v>
      </c>
      <c r="C1128" s="24">
        <f>IFERROR(B1128*(1+'Расчет пенсии'!$B$11)^((12*'Расчет пенсии'!$B$7-'Будущие взносы ОПС'!A1128)/12),0)</f>
        <v>0</v>
      </c>
    </row>
    <row r="1129" spans="1:3" x14ac:dyDescent="0.25">
      <c r="A1129" s="12" t="e">
        <f>IF(($A1128+1)&lt;=(12*'Расчет пенсии'!$B$7),$A1128+1,"")</f>
        <v>#VALUE!</v>
      </c>
      <c r="B1129" s="11">
        <v>0</v>
      </c>
      <c r="C1129" s="24">
        <f>IFERROR(B1129*(1+'Расчет пенсии'!$B$11)^((12*'Расчет пенсии'!$B$7-'Будущие взносы ОПС'!A1129)/12),0)</f>
        <v>0</v>
      </c>
    </row>
    <row r="1130" spans="1:3" x14ac:dyDescent="0.25">
      <c r="A1130" s="12" t="e">
        <f>IF(($A1129+1)&lt;=(12*'Расчет пенсии'!$B$7),$A1129+1,"")</f>
        <v>#VALUE!</v>
      </c>
      <c r="B1130" s="11">
        <v>0</v>
      </c>
      <c r="C1130" s="24">
        <f>IFERROR(B1130*(1+'Расчет пенсии'!$B$11)^((12*'Расчет пенсии'!$B$7-'Будущие взносы ОПС'!A1130)/12),0)</f>
        <v>0</v>
      </c>
    </row>
    <row r="1131" spans="1:3" x14ac:dyDescent="0.25">
      <c r="A1131" s="12" t="e">
        <f>IF(($A1130+1)&lt;=(12*'Расчет пенсии'!$B$7),$A1130+1,"")</f>
        <v>#VALUE!</v>
      </c>
      <c r="B1131" s="11">
        <v>0</v>
      </c>
      <c r="C1131" s="24">
        <f>IFERROR(B1131*(1+'Расчет пенсии'!$B$11)^((12*'Расчет пенсии'!$B$7-'Будущие взносы ОПС'!A1131)/12),0)</f>
        <v>0</v>
      </c>
    </row>
    <row r="1132" spans="1:3" x14ac:dyDescent="0.25">
      <c r="A1132" s="12" t="e">
        <f>IF(($A1131+1)&lt;=(12*'Расчет пенсии'!$B$7),$A1131+1,"")</f>
        <v>#VALUE!</v>
      </c>
      <c r="B1132" s="11">
        <v>0</v>
      </c>
      <c r="C1132" s="24">
        <f>IFERROR(B1132*(1+'Расчет пенсии'!$B$11)^((12*'Расчет пенсии'!$B$7-'Будущие взносы ОПС'!A1132)/12),0)</f>
        <v>0</v>
      </c>
    </row>
    <row r="1133" spans="1:3" x14ac:dyDescent="0.25">
      <c r="A1133" s="12" t="e">
        <f>IF(($A1132+1)&lt;=(12*'Расчет пенсии'!$B$7),$A1132+1,"")</f>
        <v>#VALUE!</v>
      </c>
      <c r="B1133" s="11">
        <v>0</v>
      </c>
      <c r="C1133" s="24">
        <f>IFERROR(B1133*(1+'Расчет пенсии'!$B$11)^((12*'Расчет пенсии'!$B$7-'Будущие взносы ОПС'!A1133)/12),0)</f>
        <v>0</v>
      </c>
    </row>
    <row r="1134" spans="1:3" x14ac:dyDescent="0.25">
      <c r="A1134" s="12" t="e">
        <f>IF(($A1133+1)&lt;=(12*'Расчет пенсии'!$B$7),$A1133+1,"")</f>
        <v>#VALUE!</v>
      </c>
      <c r="B1134" s="11">
        <v>0</v>
      </c>
      <c r="C1134" s="24">
        <f>IFERROR(B1134*(1+'Расчет пенсии'!$B$11)^((12*'Расчет пенсии'!$B$7-'Будущие взносы ОПС'!A1134)/12),0)</f>
        <v>0</v>
      </c>
    </row>
    <row r="1135" spans="1:3" x14ac:dyDescent="0.25">
      <c r="A1135" s="12" t="e">
        <f>IF(($A1134+1)&lt;=(12*'Расчет пенсии'!$B$7),$A1134+1,"")</f>
        <v>#VALUE!</v>
      </c>
      <c r="B1135" s="11">
        <v>0</v>
      </c>
      <c r="C1135" s="24">
        <f>IFERROR(B1135*(1+'Расчет пенсии'!$B$11)^((12*'Расчет пенсии'!$B$7-'Будущие взносы ОПС'!A1135)/12),0)</f>
        <v>0</v>
      </c>
    </row>
    <row r="1136" spans="1:3" x14ac:dyDescent="0.25">
      <c r="A1136" s="12" t="e">
        <f>IF(($A1135+1)&lt;=(12*'Расчет пенсии'!$B$7),$A1135+1,"")</f>
        <v>#VALUE!</v>
      </c>
      <c r="B1136" s="11">
        <v>0</v>
      </c>
      <c r="C1136" s="24">
        <f>IFERROR(B1136*(1+'Расчет пенсии'!$B$11)^((12*'Расчет пенсии'!$B$7-'Будущие взносы ОПС'!A1136)/12),0)</f>
        <v>0</v>
      </c>
    </row>
    <row r="1137" spans="1:3" x14ac:dyDescent="0.25">
      <c r="A1137" s="12" t="e">
        <f>IF(($A1136+1)&lt;=(12*'Расчет пенсии'!$B$7),$A1136+1,"")</f>
        <v>#VALUE!</v>
      </c>
      <c r="B1137" s="11">
        <v>0</v>
      </c>
      <c r="C1137" s="24">
        <f>IFERROR(B1137*(1+'Расчет пенсии'!$B$11)^((12*'Расчет пенсии'!$B$7-'Будущие взносы ОПС'!A1137)/12),0)</f>
        <v>0</v>
      </c>
    </row>
    <row r="1138" spans="1:3" x14ac:dyDescent="0.25">
      <c r="A1138" s="12" t="e">
        <f>IF(($A1137+1)&lt;=(12*'Расчет пенсии'!$B$7),$A1137+1,"")</f>
        <v>#VALUE!</v>
      </c>
      <c r="B1138" s="11">
        <v>0</v>
      </c>
      <c r="C1138" s="24">
        <f>IFERROR(B1138*(1+'Расчет пенсии'!$B$11)^((12*'Расчет пенсии'!$B$7-'Будущие взносы ОПС'!A1138)/12),0)</f>
        <v>0</v>
      </c>
    </row>
    <row r="1139" spans="1:3" x14ac:dyDescent="0.25">
      <c r="A1139" s="12" t="e">
        <f>IF(($A1138+1)&lt;=(12*'Расчет пенсии'!$B$7),$A1138+1,"")</f>
        <v>#VALUE!</v>
      </c>
      <c r="B1139" s="11">
        <v>0</v>
      </c>
      <c r="C1139" s="24">
        <f>IFERROR(B1139*(1+'Расчет пенсии'!$B$11)^((12*'Расчет пенсии'!$B$7-'Будущие взносы ОПС'!A1139)/12),0)</f>
        <v>0</v>
      </c>
    </row>
    <row r="1140" spans="1:3" x14ac:dyDescent="0.25">
      <c r="A1140" s="12" t="e">
        <f>IF(($A1139+1)&lt;=(12*'Расчет пенсии'!$B$7),$A1139+1,"")</f>
        <v>#VALUE!</v>
      </c>
      <c r="B1140" s="11">
        <v>0</v>
      </c>
      <c r="C1140" s="24">
        <f>IFERROR(B1140*(1+'Расчет пенсии'!$B$11)^((12*'Расчет пенсии'!$B$7-'Будущие взносы ОПС'!A1140)/12),0)</f>
        <v>0</v>
      </c>
    </row>
    <row r="1141" spans="1:3" x14ac:dyDescent="0.25">
      <c r="A1141" s="12" t="e">
        <f>IF(($A1140+1)&lt;=(12*'Расчет пенсии'!$B$7),$A1140+1,"")</f>
        <v>#VALUE!</v>
      </c>
      <c r="B1141" s="11">
        <v>0</v>
      </c>
      <c r="C1141" s="24">
        <f>IFERROR(B1141*(1+'Расчет пенсии'!$B$11)^((12*'Расчет пенсии'!$B$7-'Будущие взносы ОПС'!A1141)/12),0)</f>
        <v>0</v>
      </c>
    </row>
    <row r="1142" spans="1:3" x14ac:dyDescent="0.25">
      <c r="A1142" s="12" t="e">
        <f>IF(($A1141+1)&lt;=(12*'Расчет пенсии'!$B$7),$A1141+1,"")</f>
        <v>#VALUE!</v>
      </c>
      <c r="B1142" s="11">
        <v>0</v>
      </c>
      <c r="C1142" s="24">
        <f>IFERROR(B1142*(1+'Расчет пенсии'!$B$11)^((12*'Расчет пенсии'!$B$7-'Будущие взносы ОПС'!A1142)/12),0)</f>
        <v>0</v>
      </c>
    </row>
    <row r="1143" spans="1:3" x14ac:dyDescent="0.25">
      <c r="A1143" s="12" t="e">
        <f>IF(($A1142+1)&lt;=(12*'Расчет пенсии'!$B$7),$A1142+1,"")</f>
        <v>#VALUE!</v>
      </c>
      <c r="B1143" s="11">
        <v>0</v>
      </c>
      <c r="C1143" s="24">
        <f>IFERROR(B1143*(1+'Расчет пенсии'!$B$11)^((12*'Расчет пенсии'!$B$7-'Будущие взносы ОПС'!A1143)/12),0)</f>
        <v>0</v>
      </c>
    </row>
    <row r="1144" spans="1:3" x14ac:dyDescent="0.25">
      <c r="A1144" s="12" t="e">
        <f>IF(($A1143+1)&lt;=(12*'Расчет пенсии'!$B$7),$A1143+1,"")</f>
        <v>#VALUE!</v>
      </c>
      <c r="B1144" s="11">
        <v>0</v>
      </c>
      <c r="C1144" s="24">
        <f>IFERROR(B1144*(1+'Расчет пенсии'!$B$11)^((12*'Расчет пенсии'!$B$7-'Будущие взносы ОПС'!A1144)/12),0)</f>
        <v>0</v>
      </c>
    </row>
    <row r="1145" spans="1:3" x14ac:dyDescent="0.25">
      <c r="A1145" s="12" t="e">
        <f>IF(($A1144+1)&lt;=(12*'Расчет пенсии'!$B$7),$A1144+1,"")</f>
        <v>#VALUE!</v>
      </c>
      <c r="B1145" s="11">
        <v>0</v>
      </c>
      <c r="C1145" s="24">
        <f>IFERROR(B1145*(1+'Расчет пенсии'!$B$11)^((12*'Расчет пенсии'!$B$7-'Будущие взносы ОПС'!A1145)/12),0)</f>
        <v>0</v>
      </c>
    </row>
    <row r="1146" spans="1:3" x14ac:dyDescent="0.25">
      <c r="A1146" s="12" t="e">
        <f>IF(($A1145+1)&lt;=(12*'Расчет пенсии'!$B$7),$A1145+1,"")</f>
        <v>#VALUE!</v>
      </c>
      <c r="B1146" s="11">
        <v>0</v>
      </c>
      <c r="C1146" s="24">
        <f>IFERROR(B1146*(1+'Расчет пенсии'!$B$11)^((12*'Расчет пенсии'!$B$7-'Будущие взносы ОПС'!A1146)/12),0)</f>
        <v>0</v>
      </c>
    </row>
    <row r="1147" spans="1:3" x14ac:dyDescent="0.25">
      <c r="A1147" s="12" t="e">
        <f>IF(($A1146+1)&lt;=(12*'Расчет пенсии'!$B$7),$A1146+1,"")</f>
        <v>#VALUE!</v>
      </c>
      <c r="B1147" s="11">
        <v>0</v>
      </c>
      <c r="C1147" s="24">
        <f>IFERROR(B1147*(1+'Расчет пенсии'!$B$11)^((12*'Расчет пенсии'!$B$7-'Будущие взносы ОПС'!A1147)/12),0)</f>
        <v>0</v>
      </c>
    </row>
    <row r="1148" spans="1:3" x14ac:dyDescent="0.25">
      <c r="A1148" s="12" t="e">
        <f>IF(($A1147+1)&lt;=(12*'Расчет пенсии'!$B$7),$A1147+1,"")</f>
        <v>#VALUE!</v>
      </c>
      <c r="B1148" s="11">
        <v>0</v>
      </c>
      <c r="C1148" s="24">
        <f>IFERROR(B1148*(1+'Расчет пенсии'!$B$11)^((12*'Расчет пенсии'!$B$7-'Будущие взносы ОПС'!A1148)/12),0)</f>
        <v>0</v>
      </c>
    </row>
    <row r="1149" spans="1:3" x14ac:dyDescent="0.25">
      <c r="A1149" s="12" t="e">
        <f>IF(($A1148+1)&lt;=(12*'Расчет пенсии'!$B$7),$A1148+1,"")</f>
        <v>#VALUE!</v>
      </c>
      <c r="B1149" s="11">
        <v>0</v>
      </c>
      <c r="C1149" s="24">
        <f>IFERROR(B1149*(1+'Расчет пенсии'!$B$11)^((12*'Расчет пенсии'!$B$7-'Будущие взносы ОПС'!A1149)/12),0)</f>
        <v>0</v>
      </c>
    </row>
    <row r="1150" spans="1:3" x14ac:dyDescent="0.25">
      <c r="A1150" s="12" t="e">
        <f>IF(($A1149+1)&lt;=(12*'Расчет пенсии'!$B$7),$A1149+1,"")</f>
        <v>#VALUE!</v>
      </c>
      <c r="B1150" s="11">
        <v>0</v>
      </c>
      <c r="C1150" s="24">
        <f>IFERROR(B1150*(1+'Расчет пенсии'!$B$11)^((12*'Расчет пенсии'!$B$7-'Будущие взносы ОПС'!A1150)/12),0)</f>
        <v>0</v>
      </c>
    </row>
    <row r="1151" spans="1:3" x14ac:dyDescent="0.25">
      <c r="A1151" s="12" t="e">
        <f>IF(($A1150+1)&lt;=(12*'Расчет пенсии'!$B$7),$A1150+1,"")</f>
        <v>#VALUE!</v>
      </c>
      <c r="B1151" s="11">
        <v>0</v>
      </c>
      <c r="C1151" s="24">
        <f>IFERROR(B1151*(1+'Расчет пенсии'!$B$11)^((12*'Расчет пенсии'!$B$7-'Будущие взносы ОПС'!A1151)/12),0)</f>
        <v>0</v>
      </c>
    </row>
    <row r="1152" spans="1:3" x14ac:dyDescent="0.25">
      <c r="A1152" s="12" t="e">
        <f>IF(($A1151+1)&lt;=(12*'Расчет пенсии'!$B$7),$A1151+1,"")</f>
        <v>#VALUE!</v>
      </c>
      <c r="B1152" s="11">
        <v>0</v>
      </c>
      <c r="C1152" s="24">
        <f>IFERROR(B1152*(1+'Расчет пенсии'!$B$11)^((12*'Расчет пенсии'!$B$7-'Будущие взносы ОПС'!A1152)/12),0)</f>
        <v>0</v>
      </c>
    </row>
    <row r="1153" spans="1:3" x14ac:dyDescent="0.25">
      <c r="A1153" s="12" t="e">
        <f>IF(($A1152+1)&lt;=(12*'Расчет пенсии'!$B$7),$A1152+1,"")</f>
        <v>#VALUE!</v>
      </c>
      <c r="B1153" s="11">
        <v>0</v>
      </c>
      <c r="C1153" s="24">
        <f>IFERROR(B1153*(1+'Расчет пенсии'!$B$11)^((12*'Расчет пенсии'!$B$7-'Будущие взносы ОПС'!A1153)/12),0)</f>
        <v>0</v>
      </c>
    </row>
    <row r="1154" spans="1:3" x14ac:dyDescent="0.25">
      <c r="A1154" s="12" t="e">
        <f>IF(($A1153+1)&lt;=(12*'Расчет пенсии'!$B$7),$A1153+1,"")</f>
        <v>#VALUE!</v>
      </c>
      <c r="B1154" s="11">
        <v>0</v>
      </c>
      <c r="C1154" s="24">
        <f>IFERROR(B1154*(1+'Расчет пенсии'!$B$11)^((12*'Расчет пенсии'!$B$7-'Будущие взносы ОПС'!A1154)/12),0)</f>
        <v>0</v>
      </c>
    </row>
    <row r="1155" spans="1:3" x14ac:dyDescent="0.25">
      <c r="A1155" s="12" t="e">
        <f>IF(($A1154+1)&lt;=(12*'Расчет пенсии'!$B$7),$A1154+1,"")</f>
        <v>#VALUE!</v>
      </c>
      <c r="B1155" s="11">
        <v>0</v>
      </c>
      <c r="C1155" s="24">
        <f>IFERROR(B1155*(1+'Расчет пенсии'!$B$11)^((12*'Расчет пенсии'!$B$7-'Будущие взносы ОПС'!A1155)/12),0)</f>
        <v>0</v>
      </c>
    </row>
    <row r="1156" spans="1:3" x14ac:dyDescent="0.25">
      <c r="A1156" s="12" t="e">
        <f>IF(($A1155+1)&lt;=(12*'Расчет пенсии'!$B$7),$A1155+1,"")</f>
        <v>#VALUE!</v>
      </c>
      <c r="B1156" s="11">
        <v>0</v>
      </c>
      <c r="C1156" s="24">
        <f>IFERROR(B1156*(1+'Расчет пенсии'!$B$11)^((12*'Расчет пенсии'!$B$7-'Будущие взносы ОПС'!A1156)/12),0)</f>
        <v>0</v>
      </c>
    </row>
    <row r="1157" spans="1:3" x14ac:dyDescent="0.25">
      <c r="A1157" s="12" t="e">
        <f>IF(($A1156+1)&lt;=(12*'Расчет пенсии'!$B$7),$A1156+1,"")</f>
        <v>#VALUE!</v>
      </c>
      <c r="B1157" s="11">
        <v>0</v>
      </c>
      <c r="C1157" s="24">
        <f>IFERROR(B1157*(1+'Расчет пенсии'!$B$11)^((12*'Расчет пенсии'!$B$7-'Будущие взносы ОПС'!A1157)/12),0)</f>
        <v>0</v>
      </c>
    </row>
    <row r="1158" spans="1:3" x14ac:dyDescent="0.25">
      <c r="A1158" s="12" t="e">
        <f>IF(($A1157+1)&lt;=(12*'Расчет пенсии'!$B$7),$A1157+1,"")</f>
        <v>#VALUE!</v>
      </c>
      <c r="B1158" s="11">
        <v>0</v>
      </c>
      <c r="C1158" s="24">
        <f>IFERROR(B1158*(1+'Расчет пенсии'!$B$11)^((12*'Расчет пенсии'!$B$7-'Будущие взносы ОПС'!A1158)/12),0)</f>
        <v>0</v>
      </c>
    </row>
    <row r="1159" spans="1:3" x14ac:dyDescent="0.25">
      <c r="A1159" s="12" t="e">
        <f>IF(($A1158+1)&lt;=(12*'Расчет пенсии'!$B$7),$A1158+1,"")</f>
        <v>#VALUE!</v>
      </c>
      <c r="B1159" s="11">
        <v>0</v>
      </c>
      <c r="C1159" s="24">
        <f>IFERROR(B1159*(1+'Расчет пенсии'!$B$11)^((12*'Расчет пенсии'!$B$7-'Будущие взносы ОПС'!A1159)/12),0)</f>
        <v>0</v>
      </c>
    </row>
    <row r="1160" spans="1:3" x14ac:dyDescent="0.25">
      <c r="A1160" s="12" t="e">
        <f>IF(($A1159+1)&lt;=(12*'Расчет пенсии'!$B$7),$A1159+1,"")</f>
        <v>#VALUE!</v>
      </c>
      <c r="B1160" s="11">
        <v>0</v>
      </c>
      <c r="C1160" s="24">
        <f>IFERROR(B1160*(1+'Расчет пенсии'!$B$11)^((12*'Расчет пенсии'!$B$7-'Будущие взносы ОПС'!A1160)/12),0)</f>
        <v>0</v>
      </c>
    </row>
    <row r="1161" spans="1:3" x14ac:dyDescent="0.25">
      <c r="A1161" s="12" t="e">
        <f>IF(($A1160+1)&lt;=(12*'Расчет пенсии'!$B$7),$A1160+1,"")</f>
        <v>#VALUE!</v>
      </c>
      <c r="B1161" s="11">
        <v>0</v>
      </c>
      <c r="C1161" s="24">
        <f>IFERROR(B1161*(1+'Расчет пенсии'!$B$11)^((12*'Расчет пенсии'!$B$7-'Будущие взносы ОПС'!A1161)/12),0)</f>
        <v>0</v>
      </c>
    </row>
    <row r="1162" spans="1:3" x14ac:dyDescent="0.25">
      <c r="A1162" s="12" t="e">
        <f>IF(($A1161+1)&lt;=(12*'Расчет пенсии'!$B$7),$A1161+1,"")</f>
        <v>#VALUE!</v>
      </c>
      <c r="B1162" s="11">
        <v>0</v>
      </c>
      <c r="C1162" s="24">
        <f>IFERROR(B1162*(1+'Расчет пенсии'!$B$11)^((12*'Расчет пенсии'!$B$7-'Будущие взносы ОПС'!A1162)/12),0)</f>
        <v>0</v>
      </c>
    </row>
    <row r="1163" spans="1:3" x14ac:dyDescent="0.25">
      <c r="A1163" s="12" t="e">
        <f>IF(($A1162+1)&lt;=(12*'Расчет пенсии'!$B$7),$A1162+1,"")</f>
        <v>#VALUE!</v>
      </c>
      <c r="B1163" s="11">
        <v>0</v>
      </c>
      <c r="C1163" s="24">
        <f>IFERROR(B1163*(1+'Расчет пенсии'!$B$11)^((12*'Расчет пенсии'!$B$7-'Будущие взносы ОПС'!A1163)/12),0)</f>
        <v>0</v>
      </c>
    </row>
    <row r="1164" spans="1:3" x14ac:dyDescent="0.25">
      <c r="A1164" s="12" t="e">
        <f>IF(($A1163+1)&lt;=(12*'Расчет пенсии'!$B$7),$A1163+1,"")</f>
        <v>#VALUE!</v>
      </c>
      <c r="B1164" s="11">
        <v>0</v>
      </c>
      <c r="C1164" s="24">
        <f>IFERROR(B1164*(1+'Расчет пенсии'!$B$11)^((12*'Расчет пенсии'!$B$7-'Будущие взносы ОПС'!A1164)/12),0)</f>
        <v>0</v>
      </c>
    </row>
    <row r="1165" spans="1:3" x14ac:dyDescent="0.25">
      <c r="A1165" s="12" t="e">
        <f>IF(($A1164+1)&lt;=(12*'Расчет пенсии'!$B$7),$A1164+1,"")</f>
        <v>#VALUE!</v>
      </c>
      <c r="B1165" s="11">
        <v>0</v>
      </c>
      <c r="C1165" s="24">
        <f>IFERROR(B1165*(1+'Расчет пенсии'!$B$11)^((12*'Расчет пенсии'!$B$7-'Будущие взносы ОПС'!A1165)/12),0)</f>
        <v>0</v>
      </c>
    </row>
    <row r="1166" spans="1:3" x14ac:dyDescent="0.25">
      <c r="A1166" s="12" t="e">
        <f>IF(($A1165+1)&lt;=(12*'Расчет пенсии'!$B$7),$A1165+1,"")</f>
        <v>#VALUE!</v>
      </c>
      <c r="B1166" s="11">
        <v>0</v>
      </c>
      <c r="C1166" s="24">
        <f>IFERROR(B1166*(1+'Расчет пенсии'!$B$11)^((12*'Расчет пенсии'!$B$7-'Будущие взносы ОПС'!A1166)/12),0)</f>
        <v>0</v>
      </c>
    </row>
    <row r="1167" spans="1:3" x14ac:dyDescent="0.25">
      <c r="A1167" s="12" t="e">
        <f>IF(($A1166+1)&lt;=(12*'Расчет пенсии'!$B$7),$A1166+1,"")</f>
        <v>#VALUE!</v>
      </c>
      <c r="B1167" s="11">
        <v>0</v>
      </c>
      <c r="C1167" s="24">
        <f>IFERROR(B1167*(1+'Расчет пенсии'!$B$11)^((12*'Расчет пенсии'!$B$7-'Будущие взносы ОПС'!A1167)/12),0)</f>
        <v>0</v>
      </c>
    </row>
    <row r="1168" spans="1:3" x14ac:dyDescent="0.25">
      <c r="A1168" s="12" t="e">
        <f>IF(($A1167+1)&lt;=(12*'Расчет пенсии'!$B$7),$A1167+1,"")</f>
        <v>#VALUE!</v>
      </c>
      <c r="B1168" s="11">
        <v>0</v>
      </c>
      <c r="C1168" s="24">
        <f>IFERROR(B1168*(1+'Расчет пенсии'!$B$11)^((12*'Расчет пенсии'!$B$7-'Будущие взносы ОПС'!A1168)/12),0)</f>
        <v>0</v>
      </c>
    </row>
    <row r="1169" spans="1:3" x14ac:dyDescent="0.25">
      <c r="A1169" s="12" t="e">
        <f>IF(($A1168+1)&lt;=(12*'Расчет пенсии'!$B$7),$A1168+1,"")</f>
        <v>#VALUE!</v>
      </c>
      <c r="B1169" s="11">
        <v>0</v>
      </c>
      <c r="C1169" s="24">
        <f>IFERROR(B1169*(1+'Расчет пенсии'!$B$11)^((12*'Расчет пенсии'!$B$7-'Будущие взносы ОПС'!A1169)/12),0)</f>
        <v>0</v>
      </c>
    </row>
    <row r="1170" spans="1:3" x14ac:dyDescent="0.25">
      <c r="A1170" s="12" t="e">
        <f>IF(($A1169+1)&lt;=(12*'Расчет пенсии'!$B$7),$A1169+1,"")</f>
        <v>#VALUE!</v>
      </c>
      <c r="B1170" s="11">
        <v>0</v>
      </c>
      <c r="C1170" s="24">
        <f>IFERROR(B1170*(1+'Расчет пенсии'!$B$11)^((12*'Расчет пенсии'!$B$7-'Будущие взносы ОПС'!A1170)/12),0)</f>
        <v>0</v>
      </c>
    </row>
    <row r="1171" spans="1:3" x14ac:dyDescent="0.25">
      <c r="A1171" s="12" t="e">
        <f>IF(($A1170+1)&lt;=(12*'Расчет пенсии'!$B$7),$A1170+1,"")</f>
        <v>#VALUE!</v>
      </c>
      <c r="B1171" s="11">
        <v>0</v>
      </c>
      <c r="C1171" s="24">
        <f>IFERROR(B1171*(1+'Расчет пенсии'!$B$11)^((12*'Расчет пенсии'!$B$7-'Будущие взносы ОПС'!A1171)/12),0)</f>
        <v>0</v>
      </c>
    </row>
    <row r="1172" spans="1:3" x14ac:dyDescent="0.25">
      <c r="A1172" s="12" t="e">
        <f>IF(($A1171+1)&lt;=(12*'Расчет пенсии'!$B$7),$A1171+1,"")</f>
        <v>#VALUE!</v>
      </c>
      <c r="B1172" s="11">
        <v>0</v>
      </c>
      <c r="C1172" s="24">
        <f>IFERROR(B1172*(1+'Расчет пенсии'!$B$11)^((12*'Расчет пенсии'!$B$7-'Будущие взносы ОПС'!A1172)/12),0)</f>
        <v>0</v>
      </c>
    </row>
    <row r="1173" spans="1:3" x14ac:dyDescent="0.25">
      <c r="A1173" s="12" t="e">
        <f>IF(($A1172+1)&lt;=(12*'Расчет пенсии'!$B$7),$A1172+1,"")</f>
        <v>#VALUE!</v>
      </c>
      <c r="B1173" s="11">
        <v>0</v>
      </c>
      <c r="C1173" s="24">
        <f>IFERROR(B1173*(1+'Расчет пенсии'!$B$11)^((12*'Расчет пенсии'!$B$7-'Будущие взносы ОПС'!A1173)/12),0)</f>
        <v>0</v>
      </c>
    </row>
    <row r="1174" spans="1:3" x14ac:dyDescent="0.25">
      <c r="A1174" s="12" t="e">
        <f>IF(($A1173+1)&lt;=(12*'Расчет пенсии'!$B$7),$A1173+1,"")</f>
        <v>#VALUE!</v>
      </c>
      <c r="B1174" s="11">
        <v>0</v>
      </c>
      <c r="C1174" s="24">
        <f>IFERROR(B1174*(1+'Расчет пенсии'!$B$11)^((12*'Расчет пенсии'!$B$7-'Будущие взносы ОПС'!A1174)/12),0)</f>
        <v>0</v>
      </c>
    </row>
    <row r="1175" spans="1:3" x14ac:dyDescent="0.25">
      <c r="A1175" s="12" t="e">
        <f>IF(($A1174+1)&lt;=(12*'Расчет пенсии'!$B$7),$A1174+1,"")</f>
        <v>#VALUE!</v>
      </c>
      <c r="B1175" s="11">
        <v>0</v>
      </c>
      <c r="C1175" s="24">
        <f>IFERROR(B1175*(1+'Расчет пенсии'!$B$11)^((12*'Расчет пенсии'!$B$7-'Будущие взносы ОПС'!A1175)/12),0)</f>
        <v>0</v>
      </c>
    </row>
    <row r="1176" spans="1:3" x14ac:dyDescent="0.25">
      <c r="A1176" s="12" t="e">
        <f>IF(($A1175+1)&lt;=(12*'Расчет пенсии'!$B$7),$A1175+1,"")</f>
        <v>#VALUE!</v>
      </c>
      <c r="B1176" s="11">
        <v>0</v>
      </c>
      <c r="C1176" s="24">
        <f>IFERROR(B1176*(1+'Расчет пенсии'!$B$11)^((12*'Расчет пенсии'!$B$7-'Будущие взносы ОПС'!A1176)/12),0)</f>
        <v>0</v>
      </c>
    </row>
    <row r="1177" spans="1:3" x14ac:dyDescent="0.25">
      <c r="A1177" s="12" t="e">
        <f>IF(($A1176+1)&lt;=(12*'Расчет пенсии'!$B$7),$A1176+1,"")</f>
        <v>#VALUE!</v>
      </c>
      <c r="B1177" s="11">
        <v>0</v>
      </c>
      <c r="C1177" s="24">
        <f>IFERROR(B1177*(1+'Расчет пенсии'!$B$11)^((12*'Расчет пенсии'!$B$7-'Будущие взносы ОПС'!A1177)/12),0)</f>
        <v>0</v>
      </c>
    </row>
    <row r="1178" spans="1:3" x14ac:dyDescent="0.25">
      <c r="A1178" s="12" t="e">
        <f>IF(($A1177+1)&lt;=(12*'Расчет пенсии'!$B$7),$A1177+1,"")</f>
        <v>#VALUE!</v>
      </c>
      <c r="B1178" s="11">
        <v>0</v>
      </c>
      <c r="C1178" s="24">
        <f>IFERROR(B1178*(1+'Расчет пенсии'!$B$11)^((12*'Расчет пенсии'!$B$7-'Будущие взносы ОПС'!A1178)/12),0)</f>
        <v>0</v>
      </c>
    </row>
    <row r="1179" spans="1:3" x14ac:dyDescent="0.25">
      <c r="A1179" s="12" t="e">
        <f>IF(($A1178+1)&lt;=(12*'Расчет пенсии'!$B$7),$A1178+1,"")</f>
        <v>#VALUE!</v>
      </c>
      <c r="B1179" s="11">
        <v>0</v>
      </c>
      <c r="C1179" s="24">
        <f>IFERROR(B1179*(1+'Расчет пенсии'!$B$11)^((12*'Расчет пенсии'!$B$7-'Будущие взносы ОПС'!A1179)/12),0)</f>
        <v>0</v>
      </c>
    </row>
    <row r="1180" spans="1:3" x14ac:dyDescent="0.25">
      <c r="A1180" s="12" t="e">
        <f>IF(($A1179+1)&lt;=(12*'Расчет пенсии'!$B$7),$A1179+1,"")</f>
        <v>#VALUE!</v>
      </c>
      <c r="B1180" s="11">
        <v>0</v>
      </c>
      <c r="C1180" s="24">
        <f>IFERROR(B1180*(1+'Расчет пенсии'!$B$11)^((12*'Расчет пенсии'!$B$7-'Будущие взносы ОПС'!A1180)/12),0)</f>
        <v>0</v>
      </c>
    </row>
    <row r="1181" spans="1:3" x14ac:dyDescent="0.25">
      <c r="A1181" s="12" t="e">
        <f>IF(($A1180+1)&lt;=(12*'Расчет пенсии'!$B$7),$A1180+1,"")</f>
        <v>#VALUE!</v>
      </c>
      <c r="B1181" s="11">
        <v>0</v>
      </c>
      <c r="C1181" s="24">
        <f>IFERROR(B1181*(1+'Расчет пенсии'!$B$11)^((12*'Расчет пенсии'!$B$7-'Будущие взносы ОПС'!A1181)/12),0)</f>
        <v>0</v>
      </c>
    </row>
    <row r="1182" spans="1:3" x14ac:dyDescent="0.25">
      <c r="A1182" s="12" t="e">
        <f>IF(($A1181+1)&lt;=(12*'Расчет пенсии'!$B$7),$A1181+1,"")</f>
        <v>#VALUE!</v>
      </c>
      <c r="B1182" s="11">
        <v>0</v>
      </c>
      <c r="C1182" s="24">
        <f>IFERROR(B1182*(1+'Расчет пенсии'!$B$11)^((12*'Расчет пенсии'!$B$7-'Будущие взносы ОПС'!A1182)/12),0)</f>
        <v>0</v>
      </c>
    </row>
    <row r="1183" spans="1:3" x14ac:dyDescent="0.25">
      <c r="A1183" s="12" t="e">
        <f>IF(($A1182+1)&lt;=(12*'Расчет пенсии'!$B$7),$A1182+1,"")</f>
        <v>#VALUE!</v>
      </c>
      <c r="B1183" s="11">
        <v>0</v>
      </c>
      <c r="C1183" s="24">
        <f>IFERROR(B1183*(1+'Расчет пенсии'!$B$11)^((12*'Расчет пенсии'!$B$7-'Будущие взносы ОПС'!A1183)/12),0)</f>
        <v>0</v>
      </c>
    </row>
    <row r="1184" spans="1:3" x14ac:dyDescent="0.25">
      <c r="A1184" s="12" t="e">
        <f>IF(($A1183+1)&lt;=(12*'Расчет пенсии'!$B$7),$A1183+1,"")</f>
        <v>#VALUE!</v>
      </c>
      <c r="B1184" s="11">
        <v>0</v>
      </c>
      <c r="C1184" s="24">
        <f>IFERROR(B1184*(1+'Расчет пенсии'!$B$11)^((12*'Расчет пенсии'!$B$7-'Будущие взносы ОПС'!A1184)/12),0)</f>
        <v>0</v>
      </c>
    </row>
    <row r="1185" spans="1:3" x14ac:dyDescent="0.25">
      <c r="A1185" s="12" t="e">
        <f>IF(($A1184+1)&lt;=(12*'Расчет пенсии'!$B$7),$A1184+1,"")</f>
        <v>#VALUE!</v>
      </c>
      <c r="B1185" s="11">
        <v>0</v>
      </c>
      <c r="C1185" s="24">
        <f>IFERROR(B1185*(1+'Расчет пенсии'!$B$11)^((12*'Расчет пенсии'!$B$7-'Будущие взносы ОПС'!A1185)/12),0)</f>
        <v>0</v>
      </c>
    </row>
    <row r="1186" spans="1:3" x14ac:dyDescent="0.25">
      <c r="A1186" s="12" t="e">
        <f>IF(($A1185+1)&lt;=(12*'Расчет пенсии'!$B$7),$A1185+1,"")</f>
        <v>#VALUE!</v>
      </c>
      <c r="B1186" s="11">
        <v>0</v>
      </c>
      <c r="C1186" s="24">
        <f>IFERROR(B1186*(1+'Расчет пенсии'!$B$11)^((12*'Расчет пенсии'!$B$7-'Будущие взносы ОПС'!A1186)/12),0)</f>
        <v>0</v>
      </c>
    </row>
    <row r="1187" spans="1:3" x14ac:dyDescent="0.25">
      <c r="A1187" s="12" t="e">
        <f>IF(($A1186+1)&lt;=(12*'Расчет пенсии'!$B$7),$A1186+1,"")</f>
        <v>#VALUE!</v>
      </c>
      <c r="B1187" s="11">
        <v>0</v>
      </c>
      <c r="C1187" s="24">
        <f>IFERROR(B1187*(1+'Расчет пенсии'!$B$11)^((12*'Расчет пенсии'!$B$7-'Будущие взносы ОПС'!A1187)/12),0)</f>
        <v>0</v>
      </c>
    </row>
    <row r="1188" spans="1:3" x14ac:dyDescent="0.25">
      <c r="A1188" s="12" t="e">
        <f>IF(($A1187+1)&lt;=(12*'Расчет пенсии'!$B$7),$A1187+1,"")</f>
        <v>#VALUE!</v>
      </c>
      <c r="B1188" s="11">
        <v>0</v>
      </c>
      <c r="C1188" s="24">
        <f>IFERROR(B1188*(1+'Расчет пенсии'!$B$11)^((12*'Расчет пенсии'!$B$7-'Будущие взносы ОПС'!A1188)/12),0)</f>
        <v>0</v>
      </c>
    </row>
    <row r="1189" spans="1:3" x14ac:dyDescent="0.25">
      <c r="A1189" s="12" t="e">
        <f>IF(($A1188+1)&lt;=(12*'Расчет пенсии'!$B$7),$A1188+1,"")</f>
        <v>#VALUE!</v>
      </c>
      <c r="B1189" s="11">
        <v>0</v>
      </c>
      <c r="C1189" s="24">
        <f>IFERROR(B1189*(1+'Расчет пенсии'!$B$11)^((12*'Расчет пенсии'!$B$7-'Будущие взносы ОПС'!A1189)/12),0)</f>
        <v>0</v>
      </c>
    </row>
    <row r="1190" spans="1:3" x14ac:dyDescent="0.25">
      <c r="A1190" s="12" t="e">
        <f>IF(($A1189+1)&lt;=(12*'Расчет пенсии'!$B$7),$A1189+1,"")</f>
        <v>#VALUE!</v>
      </c>
      <c r="B1190" s="11">
        <v>0</v>
      </c>
      <c r="C1190" s="24">
        <f>IFERROR(B1190*(1+'Расчет пенсии'!$B$11)^((12*'Расчет пенсии'!$B$7-'Будущие взносы ОПС'!A1190)/12),0)</f>
        <v>0</v>
      </c>
    </row>
    <row r="1191" spans="1:3" x14ac:dyDescent="0.25">
      <c r="A1191" s="12" t="e">
        <f>IF(($A1190+1)&lt;=(12*'Расчет пенсии'!$B$7),$A1190+1,"")</f>
        <v>#VALUE!</v>
      </c>
      <c r="B1191" s="11">
        <v>0</v>
      </c>
      <c r="C1191" s="24">
        <f>IFERROR(B1191*(1+'Расчет пенсии'!$B$11)^((12*'Расчет пенсии'!$B$7-'Будущие взносы ОПС'!A1191)/12),0)</f>
        <v>0</v>
      </c>
    </row>
    <row r="1192" spans="1:3" x14ac:dyDescent="0.25">
      <c r="A1192" s="12" t="e">
        <f>IF(($A1191+1)&lt;=(12*'Расчет пенсии'!$B$7),$A1191+1,"")</f>
        <v>#VALUE!</v>
      </c>
      <c r="B1192" s="11">
        <v>0</v>
      </c>
      <c r="C1192" s="24">
        <f>IFERROR(B1192*(1+'Расчет пенсии'!$B$11)^((12*'Расчет пенсии'!$B$7-'Будущие взносы ОПС'!A1192)/12),0)</f>
        <v>0</v>
      </c>
    </row>
    <row r="1193" spans="1:3" x14ac:dyDescent="0.25">
      <c r="A1193" s="12" t="e">
        <f>IF(($A1192+1)&lt;=(12*'Расчет пенсии'!$B$7),$A1192+1,"")</f>
        <v>#VALUE!</v>
      </c>
      <c r="B1193" s="11">
        <v>0</v>
      </c>
      <c r="C1193" s="24">
        <f>IFERROR(B1193*(1+'Расчет пенсии'!$B$11)^((12*'Расчет пенсии'!$B$7-'Будущие взносы ОПС'!A1193)/12),0)</f>
        <v>0</v>
      </c>
    </row>
    <row r="1194" spans="1:3" x14ac:dyDescent="0.25">
      <c r="A1194" s="12" t="e">
        <f>IF(($A1193+1)&lt;=(12*'Расчет пенсии'!$B$7),$A1193+1,"")</f>
        <v>#VALUE!</v>
      </c>
      <c r="B1194" s="11">
        <v>0</v>
      </c>
      <c r="C1194" s="24">
        <f>IFERROR(B1194*(1+'Расчет пенсии'!$B$11)^((12*'Расчет пенсии'!$B$7-'Будущие взносы ОПС'!A1194)/12),0)</f>
        <v>0</v>
      </c>
    </row>
    <row r="1195" spans="1:3" x14ac:dyDescent="0.25">
      <c r="A1195" s="12" t="e">
        <f>IF(($A1194+1)&lt;=(12*'Расчет пенсии'!$B$7),$A1194+1,"")</f>
        <v>#VALUE!</v>
      </c>
      <c r="B1195" s="11">
        <v>0</v>
      </c>
      <c r="C1195" s="24">
        <f>IFERROR(B1195*(1+'Расчет пенсии'!$B$11)^((12*'Расчет пенсии'!$B$7-'Будущие взносы ОПС'!A1195)/12),0)</f>
        <v>0</v>
      </c>
    </row>
    <row r="1196" spans="1:3" x14ac:dyDescent="0.25">
      <c r="A1196" s="12" t="e">
        <f>IF(($A1195+1)&lt;=(12*'Расчет пенсии'!$B$7),$A1195+1,"")</f>
        <v>#VALUE!</v>
      </c>
      <c r="B1196" s="11">
        <v>0</v>
      </c>
      <c r="C1196" s="24">
        <f>IFERROR(B1196*(1+'Расчет пенсии'!$B$11)^((12*'Расчет пенсии'!$B$7-'Будущие взносы ОПС'!A1196)/12),0)</f>
        <v>0</v>
      </c>
    </row>
    <row r="1197" spans="1:3" x14ac:dyDescent="0.25">
      <c r="A1197" s="12" t="e">
        <f>IF(($A1196+1)&lt;=(12*'Расчет пенсии'!$B$7),$A1196+1,"")</f>
        <v>#VALUE!</v>
      </c>
      <c r="B1197" s="11">
        <v>0</v>
      </c>
      <c r="C1197" s="24">
        <f>IFERROR(B1197*(1+'Расчет пенсии'!$B$11)^((12*'Расчет пенсии'!$B$7-'Будущие взносы ОПС'!A1197)/12),0)</f>
        <v>0</v>
      </c>
    </row>
    <row r="1198" spans="1:3" x14ac:dyDescent="0.25">
      <c r="A1198" s="12" t="e">
        <f>IF(($A1197+1)&lt;=(12*'Расчет пенсии'!$B$7),$A1197+1,"")</f>
        <v>#VALUE!</v>
      </c>
      <c r="B1198" s="11">
        <v>0</v>
      </c>
      <c r="C1198" s="24">
        <f>IFERROR(B1198*(1+'Расчет пенсии'!$B$11)^((12*'Расчет пенсии'!$B$7-'Будущие взносы ОПС'!A1198)/12),0)</f>
        <v>0</v>
      </c>
    </row>
    <row r="1199" spans="1:3" x14ac:dyDescent="0.25">
      <c r="A1199" s="12" t="e">
        <f>IF(($A1198+1)&lt;=(12*'Расчет пенсии'!$B$7),$A1198+1,"")</f>
        <v>#VALUE!</v>
      </c>
      <c r="B1199" s="11">
        <v>0</v>
      </c>
      <c r="C1199" s="24">
        <f>IFERROR(B1199*(1+'Расчет пенсии'!$B$11)^((12*'Расчет пенсии'!$B$7-'Будущие взносы ОПС'!A1199)/12),0)</f>
        <v>0</v>
      </c>
    </row>
    <row r="1200" spans="1:3" x14ac:dyDescent="0.25">
      <c r="A1200" s="12" t="e">
        <f>IF(($A1199+1)&lt;=(12*'Расчет пенсии'!$B$7),$A1199+1,"")</f>
        <v>#VALUE!</v>
      </c>
      <c r="B1200" s="11">
        <v>0</v>
      </c>
      <c r="C1200" s="24">
        <f>IFERROR(B1200*(1+'Расчет пенсии'!$B$11)^((12*'Расчет пенсии'!$B$7-'Будущие взносы ОПС'!A1200)/12),0)</f>
        <v>0</v>
      </c>
    </row>
    <row r="1201" spans="1:3" x14ac:dyDescent="0.25">
      <c r="A1201" s="12" t="e">
        <f>IF(($A1200+1)&lt;=(12*'Расчет пенсии'!$B$7),$A1200+1,"")</f>
        <v>#VALUE!</v>
      </c>
      <c r="B1201" s="11">
        <v>0</v>
      </c>
      <c r="C1201" s="24">
        <f>IFERROR(B1201*(1+'Расчет пенсии'!$B$11)^((12*'Расчет пенсии'!$B$7-'Будущие взносы ОПС'!A1201)/12),0)</f>
        <v>0</v>
      </c>
    </row>
    <row r="1202" spans="1:3" x14ac:dyDescent="0.25">
      <c r="A1202" s="12" t="e">
        <f>IF(($A1201+1)&lt;=(12*'Расчет пенсии'!$B$7),$A1201+1,"")</f>
        <v>#VALUE!</v>
      </c>
      <c r="B1202" s="11">
        <v>0</v>
      </c>
      <c r="C1202" s="24">
        <f>IFERROR(B1202*(1+'Расчет пенсии'!$B$11)^((12*'Расчет пенсии'!$B$7-'Будущие взносы ОПС'!A1202)/12),0)</f>
        <v>0</v>
      </c>
    </row>
    <row r="1203" spans="1:3" x14ac:dyDescent="0.25">
      <c r="A1203" s="12" t="e">
        <f>IF(($A1202+1)&lt;=(12*'Расчет пенсии'!$B$7),$A1202+1,"")</f>
        <v>#VALUE!</v>
      </c>
      <c r="B1203" s="11">
        <v>0</v>
      </c>
      <c r="C1203" s="24">
        <f>IFERROR(B1203*(1+'Расчет пенсии'!$B$11)^((12*'Расчет пенсии'!$B$7-'Будущие взносы ОПС'!A1203)/12),0)</f>
        <v>0</v>
      </c>
    </row>
    <row r="1204" spans="1:3" x14ac:dyDescent="0.25">
      <c r="A1204" s="12" t="e">
        <f>IF(($A1203+1)&lt;=(12*'Расчет пенсии'!$B$7),$A1203+1,"")</f>
        <v>#VALUE!</v>
      </c>
      <c r="B1204" s="11">
        <v>0</v>
      </c>
      <c r="C1204" s="24">
        <f>IFERROR(B1204*(1+'Расчет пенсии'!$B$11)^((12*'Расчет пенсии'!$B$7-'Будущие взносы ОПС'!A1204)/12),0)</f>
        <v>0</v>
      </c>
    </row>
    <row r="1205" spans="1:3" x14ac:dyDescent="0.25">
      <c r="A1205" s="12" t="e">
        <f>IF(($A1204+1)&lt;=(12*'Расчет пенсии'!$B$7),$A1204+1,"")</f>
        <v>#VALUE!</v>
      </c>
      <c r="B1205" s="11">
        <v>0</v>
      </c>
      <c r="C1205" s="24">
        <f>IFERROR(B1205*(1+'Расчет пенсии'!$B$11)^((12*'Расчет пенсии'!$B$7-'Будущие взносы ОПС'!A1205)/12),0)</f>
        <v>0</v>
      </c>
    </row>
    <row r="1206" spans="1:3" x14ac:dyDescent="0.25">
      <c r="A1206" s="12" t="e">
        <f>IF(($A1205+1)&lt;=(12*'Расчет пенсии'!$B$7),$A1205+1,"")</f>
        <v>#VALUE!</v>
      </c>
      <c r="B1206" s="11">
        <v>0</v>
      </c>
      <c r="C1206" s="24">
        <f>IFERROR(B1206*(1+'Расчет пенсии'!$B$11)^((12*'Расчет пенсии'!$B$7-'Будущие взносы ОПС'!A1206)/12),0)</f>
        <v>0</v>
      </c>
    </row>
    <row r="1207" spans="1:3" x14ac:dyDescent="0.25">
      <c r="A1207" s="12" t="e">
        <f>IF(($A1206+1)&lt;=(12*'Расчет пенсии'!$B$7),$A1206+1,"")</f>
        <v>#VALUE!</v>
      </c>
      <c r="B1207" s="11">
        <v>0</v>
      </c>
      <c r="C1207" s="24">
        <f>IFERROR(B1207*(1+'Расчет пенсии'!$B$11)^((12*'Расчет пенсии'!$B$7-'Будущие взносы ОПС'!A1207)/12),0)</f>
        <v>0</v>
      </c>
    </row>
    <row r="1208" spans="1:3" x14ac:dyDescent="0.25">
      <c r="A1208" s="12" t="e">
        <f>IF(($A1207+1)&lt;=(12*'Расчет пенсии'!$B$7),$A1207+1,"")</f>
        <v>#VALUE!</v>
      </c>
      <c r="B1208" s="11">
        <v>0</v>
      </c>
      <c r="C1208" s="24">
        <f>IFERROR(B1208*(1+'Расчет пенсии'!$B$11)^((12*'Расчет пенсии'!$B$7-'Будущие взносы ОПС'!A1208)/12),0)</f>
        <v>0</v>
      </c>
    </row>
    <row r="1209" spans="1:3" x14ac:dyDescent="0.25">
      <c r="A1209" s="12" t="e">
        <f>IF(($A1208+1)&lt;=(12*'Расчет пенсии'!$B$7),$A1208+1,"")</f>
        <v>#VALUE!</v>
      </c>
      <c r="B1209" s="11">
        <v>0</v>
      </c>
      <c r="C1209" s="24">
        <f>IFERROR(B1209*(1+'Расчет пенсии'!$B$11)^((12*'Расчет пенсии'!$B$7-'Будущие взносы ОПС'!A1209)/12),0)</f>
        <v>0</v>
      </c>
    </row>
    <row r="1210" spans="1:3" x14ac:dyDescent="0.25">
      <c r="A1210" s="12" t="e">
        <f>IF(($A1209+1)&lt;=(12*'Расчет пенсии'!$B$7),$A1209+1,"")</f>
        <v>#VALUE!</v>
      </c>
      <c r="B1210" s="11">
        <v>0</v>
      </c>
      <c r="C1210" s="24">
        <f>IFERROR(B1210*(1+'Расчет пенсии'!$B$11)^((12*'Расчет пенсии'!$B$7-'Будущие взносы ОПС'!A1210)/12),0)</f>
        <v>0</v>
      </c>
    </row>
    <row r="1211" spans="1:3" x14ac:dyDescent="0.25">
      <c r="A1211" s="12" t="e">
        <f>IF(($A1210+1)&lt;=(12*'Расчет пенсии'!$B$7),$A1210+1,"")</f>
        <v>#VALUE!</v>
      </c>
      <c r="B1211" s="11">
        <v>0</v>
      </c>
      <c r="C1211" s="24">
        <f>IFERROR(B1211*(1+'Расчет пенсии'!$B$11)^((12*'Расчет пенсии'!$B$7-'Будущие взносы ОПС'!A1211)/12),0)</f>
        <v>0</v>
      </c>
    </row>
    <row r="1212" spans="1:3" x14ac:dyDescent="0.25">
      <c r="A1212" s="12" t="e">
        <f>IF(($A1211+1)&lt;=(12*'Расчет пенсии'!$B$7),$A1211+1,"")</f>
        <v>#VALUE!</v>
      </c>
      <c r="B1212" s="11">
        <v>0</v>
      </c>
      <c r="C1212" s="24">
        <f>IFERROR(B1212*(1+'Расчет пенсии'!$B$11)^((12*'Расчет пенсии'!$B$7-'Будущие взносы ОПС'!A1212)/12),0)</f>
        <v>0</v>
      </c>
    </row>
    <row r="1213" spans="1:3" x14ac:dyDescent="0.25">
      <c r="A1213" s="12" t="e">
        <f>IF(($A1212+1)&lt;=(12*'Расчет пенсии'!$B$7),$A1212+1,"")</f>
        <v>#VALUE!</v>
      </c>
      <c r="B1213" s="11">
        <v>0</v>
      </c>
      <c r="C1213" s="24">
        <f>IFERROR(B1213*(1+'Расчет пенсии'!$B$11)^((12*'Расчет пенсии'!$B$7-'Будущие взносы ОПС'!A1213)/12),0)</f>
        <v>0</v>
      </c>
    </row>
    <row r="1214" spans="1:3" x14ac:dyDescent="0.25">
      <c r="A1214" s="12" t="e">
        <f>IF(($A1213+1)&lt;=(12*'Расчет пенсии'!$B$7),$A1213+1,"")</f>
        <v>#VALUE!</v>
      </c>
      <c r="B1214" s="11">
        <v>0</v>
      </c>
      <c r="C1214" s="24">
        <f>IFERROR(B1214*(1+'Расчет пенсии'!$B$11)^((12*'Расчет пенсии'!$B$7-'Будущие взносы ОПС'!A1214)/12),0)</f>
        <v>0</v>
      </c>
    </row>
    <row r="1215" spans="1:3" x14ac:dyDescent="0.25">
      <c r="A1215" s="12" t="e">
        <f>IF(($A1214+1)&lt;=(12*'Расчет пенсии'!$B$7),$A1214+1,"")</f>
        <v>#VALUE!</v>
      </c>
      <c r="B1215" s="11">
        <v>0</v>
      </c>
      <c r="C1215" s="24">
        <f>IFERROR(B1215*(1+'Расчет пенсии'!$B$11)^((12*'Расчет пенсии'!$B$7-'Будущие взносы ОПС'!A1215)/12),0)</f>
        <v>0</v>
      </c>
    </row>
    <row r="1216" spans="1:3" x14ac:dyDescent="0.25">
      <c r="A1216" s="12" t="e">
        <f>IF(($A1215+1)&lt;=(12*'Расчет пенсии'!$B$7),$A1215+1,"")</f>
        <v>#VALUE!</v>
      </c>
      <c r="B1216" s="11">
        <v>0</v>
      </c>
      <c r="C1216" s="24">
        <f>IFERROR(B1216*(1+'Расчет пенсии'!$B$11)^((12*'Расчет пенсии'!$B$7-'Будущие взносы ОПС'!A1216)/12),0)</f>
        <v>0</v>
      </c>
    </row>
    <row r="1217" spans="1:3" x14ac:dyDescent="0.25">
      <c r="A1217" s="12" t="e">
        <f>IF(($A1216+1)&lt;=(12*'Расчет пенсии'!$B$7),$A1216+1,"")</f>
        <v>#VALUE!</v>
      </c>
      <c r="B1217" s="11">
        <v>0</v>
      </c>
      <c r="C1217" s="24">
        <f>IFERROR(B1217*(1+'Расчет пенсии'!$B$11)^((12*'Расчет пенсии'!$B$7-'Будущие взносы ОПС'!A1217)/12),0)</f>
        <v>0</v>
      </c>
    </row>
    <row r="1218" spans="1:3" x14ac:dyDescent="0.25">
      <c r="A1218" s="12" t="e">
        <f>IF(($A1217+1)&lt;=(12*'Расчет пенсии'!$B$7),$A1217+1,"")</f>
        <v>#VALUE!</v>
      </c>
      <c r="B1218" s="11">
        <v>0</v>
      </c>
      <c r="C1218" s="24">
        <f>IFERROR(B1218*(1+'Расчет пенсии'!$B$11)^((12*'Расчет пенсии'!$B$7-'Будущие взносы ОПС'!A1218)/12),0)</f>
        <v>0</v>
      </c>
    </row>
    <row r="1219" spans="1:3" x14ac:dyDescent="0.25">
      <c r="A1219" s="12" t="e">
        <f>IF(($A1218+1)&lt;=(12*'Расчет пенсии'!$B$7),$A1218+1,"")</f>
        <v>#VALUE!</v>
      </c>
      <c r="B1219" s="11">
        <v>0</v>
      </c>
      <c r="C1219" s="24">
        <f>IFERROR(B1219*(1+'Расчет пенсии'!$B$11)^((12*'Расчет пенсии'!$B$7-'Будущие взносы ОПС'!A1219)/12),0)</f>
        <v>0</v>
      </c>
    </row>
    <row r="1220" spans="1:3" x14ac:dyDescent="0.25">
      <c r="A1220" s="12" t="e">
        <f>IF(($A1219+1)&lt;=(12*'Расчет пенсии'!$B$7),$A1219+1,"")</f>
        <v>#VALUE!</v>
      </c>
      <c r="B1220" s="11">
        <v>0</v>
      </c>
      <c r="C1220" s="24">
        <f>IFERROR(B1220*(1+'Расчет пенсии'!$B$11)^((12*'Расчет пенсии'!$B$7-'Будущие взносы ОПС'!A1220)/12),0)</f>
        <v>0</v>
      </c>
    </row>
    <row r="1221" spans="1:3" x14ac:dyDescent="0.25">
      <c r="A1221" s="12" t="e">
        <f>IF(($A1220+1)&lt;=(12*'Расчет пенсии'!$B$7),$A1220+1,"")</f>
        <v>#VALUE!</v>
      </c>
      <c r="B1221" s="11">
        <v>0</v>
      </c>
      <c r="C1221" s="24">
        <f>IFERROR(B1221*(1+'Расчет пенсии'!$B$11)^((12*'Расчет пенсии'!$B$7-'Будущие взносы ОПС'!A1221)/12),0)</f>
        <v>0</v>
      </c>
    </row>
    <row r="1222" spans="1:3" x14ac:dyDescent="0.25">
      <c r="A1222" s="12" t="e">
        <f>IF(($A1221+1)&lt;=(12*'Расчет пенсии'!$B$7),$A1221+1,"")</f>
        <v>#VALUE!</v>
      </c>
      <c r="B1222" s="11">
        <v>0</v>
      </c>
      <c r="C1222" s="24">
        <f>IFERROR(B1222*(1+'Расчет пенсии'!$B$11)^((12*'Расчет пенсии'!$B$7-'Будущие взносы ОПС'!A1222)/12),0)</f>
        <v>0</v>
      </c>
    </row>
    <row r="1223" spans="1:3" x14ac:dyDescent="0.25">
      <c r="A1223" s="12" t="e">
        <f>IF(($A1222+1)&lt;=(12*'Расчет пенсии'!$B$7),$A1222+1,"")</f>
        <v>#VALUE!</v>
      </c>
      <c r="B1223" s="11">
        <v>0</v>
      </c>
      <c r="C1223" s="24">
        <f>IFERROR(B1223*(1+'Расчет пенсии'!$B$11)^((12*'Расчет пенсии'!$B$7-'Будущие взносы ОПС'!A1223)/12),0)</f>
        <v>0</v>
      </c>
    </row>
    <row r="1224" spans="1:3" x14ac:dyDescent="0.25">
      <c r="A1224" s="12" t="e">
        <f>IF(($A1223+1)&lt;=(12*'Расчет пенсии'!$B$7),$A1223+1,"")</f>
        <v>#VALUE!</v>
      </c>
      <c r="B1224" s="11">
        <v>0</v>
      </c>
      <c r="C1224" s="24">
        <f>IFERROR(B1224*(1+'Расчет пенсии'!$B$11)^((12*'Расчет пенсии'!$B$7-'Будущие взносы ОПС'!A1224)/12),0)</f>
        <v>0</v>
      </c>
    </row>
    <row r="1225" spans="1:3" x14ac:dyDescent="0.25">
      <c r="A1225" s="12" t="e">
        <f>IF(($A1224+1)&lt;=(12*'Расчет пенсии'!$B$7),$A1224+1,"")</f>
        <v>#VALUE!</v>
      </c>
      <c r="B1225" s="11">
        <v>0</v>
      </c>
      <c r="C1225" s="24">
        <f>IFERROR(B1225*(1+'Расчет пенсии'!$B$11)^((12*'Расчет пенсии'!$B$7-'Будущие взносы ОПС'!A1225)/12),0)</f>
        <v>0</v>
      </c>
    </row>
    <row r="1226" spans="1:3" x14ac:dyDescent="0.25">
      <c r="A1226" s="12" t="e">
        <f>IF(($A1225+1)&lt;=(12*'Расчет пенсии'!$B$7),$A1225+1,"")</f>
        <v>#VALUE!</v>
      </c>
      <c r="B1226" s="11">
        <v>0</v>
      </c>
      <c r="C1226" s="24">
        <f>IFERROR(B1226*(1+'Расчет пенсии'!$B$11)^((12*'Расчет пенсии'!$B$7-'Будущие взносы ОПС'!A1226)/12),0)</f>
        <v>0</v>
      </c>
    </row>
    <row r="1227" spans="1:3" x14ac:dyDescent="0.25">
      <c r="A1227" s="12" t="e">
        <f>IF(($A1226+1)&lt;=(12*'Расчет пенсии'!$B$7),$A1226+1,"")</f>
        <v>#VALUE!</v>
      </c>
      <c r="B1227" s="11">
        <v>0</v>
      </c>
      <c r="C1227" s="24">
        <f>IFERROR(B1227*(1+'Расчет пенсии'!$B$11)^((12*'Расчет пенсии'!$B$7-'Будущие взносы ОПС'!A1227)/12),0)</f>
        <v>0</v>
      </c>
    </row>
    <row r="1228" spans="1:3" x14ac:dyDescent="0.25">
      <c r="A1228" s="12" t="e">
        <f>IF(($A1227+1)&lt;=(12*'Расчет пенсии'!$B$7),$A1227+1,"")</f>
        <v>#VALUE!</v>
      </c>
      <c r="B1228" s="11">
        <v>0</v>
      </c>
      <c r="C1228" s="24">
        <f>IFERROR(B1228*(1+'Расчет пенсии'!$B$11)^((12*'Расчет пенсии'!$B$7-'Будущие взносы ОПС'!A1228)/12),0)</f>
        <v>0</v>
      </c>
    </row>
    <row r="1229" spans="1:3" x14ac:dyDescent="0.25">
      <c r="A1229" s="12" t="e">
        <f>IF(($A1228+1)&lt;=(12*'Расчет пенсии'!$B$7),$A1228+1,"")</f>
        <v>#VALUE!</v>
      </c>
      <c r="B1229" s="11">
        <v>0</v>
      </c>
      <c r="C1229" s="24">
        <f>IFERROR(B1229*(1+'Расчет пенсии'!$B$11)^((12*'Расчет пенсии'!$B$7-'Будущие взносы ОПС'!A1229)/12),0)</f>
        <v>0</v>
      </c>
    </row>
    <row r="1230" spans="1:3" x14ac:dyDescent="0.25">
      <c r="A1230" s="12" t="e">
        <f>IF(($A1229+1)&lt;=(12*'Расчет пенсии'!$B$7),$A1229+1,"")</f>
        <v>#VALUE!</v>
      </c>
      <c r="B1230" s="11">
        <v>0</v>
      </c>
      <c r="C1230" s="24">
        <f>IFERROR(B1230*(1+'Расчет пенсии'!$B$11)^((12*'Расчет пенсии'!$B$7-'Будущие взносы ОПС'!A1230)/12),0)</f>
        <v>0</v>
      </c>
    </row>
    <row r="1231" spans="1:3" x14ac:dyDescent="0.25">
      <c r="A1231" s="12" t="e">
        <f>IF(($A1230+1)&lt;=(12*'Расчет пенсии'!$B$7),$A1230+1,"")</f>
        <v>#VALUE!</v>
      </c>
      <c r="B1231" s="11">
        <v>0</v>
      </c>
      <c r="C1231" s="24">
        <f>IFERROR(B1231*(1+'Расчет пенсии'!$B$11)^((12*'Расчет пенсии'!$B$7-'Будущие взносы ОПС'!A1231)/12),0)</f>
        <v>0</v>
      </c>
    </row>
    <row r="1232" spans="1:3" x14ac:dyDescent="0.25">
      <c r="A1232" s="12" t="e">
        <f>IF(($A1231+1)&lt;=(12*'Расчет пенсии'!$B$7),$A1231+1,"")</f>
        <v>#VALUE!</v>
      </c>
      <c r="B1232" s="11">
        <v>0</v>
      </c>
      <c r="C1232" s="24">
        <f>IFERROR(B1232*(1+'Расчет пенсии'!$B$11)^((12*'Расчет пенсии'!$B$7-'Будущие взносы ОПС'!A1232)/12),0)</f>
        <v>0</v>
      </c>
    </row>
    <row r="1233" spans="1:3" x14ac:dyDescent="0.25">
      <c r="A1233" s="12" t="e">
        <f>IF(($A1232+1)&lt;=(12*'Расчет пенсии'!$B$7),$A1232+1,"")</f>
        <v>#VALUE!</v>
      </c>
      <c r="B1233" s="11">
        <v>0</v>
      </c>
      <c r="C1233" s="24">
        <f>IFERROR(B1233*(1+'Расчет пенсии'!$B$11)^((12*'Расчет пенсии'!$B$7-'Будущие взносы ОПС'!A1233)/12),0)</f>
        <v>0</v>
      </c>
    </row>
    <row r="1234" spans="1:3" x14ac:dyDescent="0.25">
      <c r="A1234" s="12" t="e">
        <f>IF(($A1233+1)&lt;=(12*'Расчет пенсии'!$B$7),$A1233+1,"")</f>
        <v>#VALUE!</v>
      </c>
      <c r="B1234" s="11">
        <v>0</v>
      </c>
      <c r="C1234" s="24">
        <f>IFERROR(B1234*(1+'Расчет пенсии'!$B$11)^((12*'Расчет пенсии'!$B$7-'Будущие взносы ОПС'!A1234)/12),0)</f>
        <v>0</v>
      </c>
    </row>
    <row r="1235" spans="1:3" x14ac:dyDescent="0.25">
      <c r="A1235" s="12" t="e">
        <f>IF(($A1234+1)&lt;=(12*'Расчет пенсии'!$B$7),$A1234+1,"")</f>
        <v>#VALUE!</v>
      </c>
      <c r="B1235" s="11">
        <v>0</v>
      </c>
      <c r="C1235" s="24">
        <f>IFERROR(B1235*(1+'Расчет пенсии'!$B$11)^((12*'Расчет пенсии'!$B$7-'Будущие взносы ОПС'!A1235)/12),0)</f>
        <v>0</v>
      </c>
    </row>
    <row r="1236" spans="1:3" x14ac:dyDescent="0.25">
      <c r="A1236" s="12" t="e">
        <f>IF(($A1235+1)&lt;=(12*'Расчет пенсии'!$B$7),$A1235+1,"")</f>
        <v>#VALUE!</v>
      </c>
      <c r="B1236" s="11">
        <v>0</v>
      </c>
      <c r="C1236" s="24">
        <f>IFERROR(B1236*(1+'Расчет пенсии'!$B$11)^((12*'Расчет пенсии'!$B$7-'Будущие взносы ОПС'!A1236)/12),0)</f>
        <v>0</v>
      </c>
    </row>
    <row r="1237" spans="1:3" x14ac:dyDescent="0.25">
      <c r="A1237" s="12" t="e">
        <f>IF(($A1236+1)&lt;=(12*'Расчет пенсии'!$B$7),$A1236+1,"")</f>
        <v>#VALUE!</v>
      </c>
      <c r="B1237" s="11">
        <v>0</v>
      </c>
      <c r="C1237" s="24">
        <f>IFERROR(B1237*(1+'Расчет пенсии'!$B$11)^((12*'Расчет пенсии'!$B$7-'Будущие взносы ОПС'!A1237)/12),0)</f>
        <v>0</v>
      </c>
    </row>
    <row r="1238" spans="1:3" x14ac:dyDescent="0.25">
      <c r="A1238" s="12" t="e">
        <f>IF(($A1237+1)&lt;=(12*'Расчет пенсии'!$B$7),$A1237+1,"")</f>
        <v>#VALUE!</v>
      </c>
      <c r="B1238" s="11">
        <v>0</v>
      </c>
      <c r="C1238" s="24">
        <f>IFERROR(B1238*(1+'Расчет пенсии'!$B$11)^((12*'Расчет пенсии'!$B$7-'Будущие взносы ОПС'!A1238)/12),0)</f>
        <v>0</v>
      </c>
    </row>
    <row r="1239" spans="1:3" x14ac:dyDescent="0.25">
      <c r="A1239" s="12" t="e">
        <f>IF(($A1238+1)&lt;=(12*'Расчет пенсии'!$B$7),$A1238+1,"")</f>
        <v>#VALUE!</v>
      </c>
      <c r="B1239" s="11">
        <v>0</v>
      </c>
      <c r="C1239" s="24">
        <f>IFERROR(B1239*(1+'Расчет пенсии'!$B$11)^((12*'Расчет пенсии'!$B$7-'Будущие взносы ОПС'!A1239)/12),0)</f>
        <v>0</v>
      </c>
    </row>
    <row r="1240" spans="1:3" x14ac:dyDescent="0.25">
      <c r="A1240" s="12" t="e">
        <f>IF(($A1239+1)&lt;=(12*'Расчет пенсии'!$B$7),$A1239+1,"")</f>
        <v>#VALUE!</v>
      </c>
      <c r="B1240" s="11">
        <v>0</v>
      </c>
      <c r="C1240" s="24">
        <f>IFERROR(B1240*(1+'Расчет пенсии'!$B$11)^((12*'Расчет пенсии'!$B$7-'Будущие взносы ОПС'!A1240)/12),0)</f>
        <v>0</v>
      </c>
    </row>
    <row r="1241" spans="1:3" x14ac:dyDescent="0.25">
      <c r="A1241" s="12" t="e">
        <f>IF(($A1240+1)&lt;=(12*'Расчет пенсии'!$B$7),$A1240+1,"")</f>
        <v>#VALUE!</v>
      </c>
      <c r="B1241" s="11">
        <v>0</v>
      </c>
      <c r="C1241" s="24">
        <f>IFERROR(B1241*(1+'Расчет пенсии'!$B$11)^((12*'Расчет пенсии'!$B$7-'Будущие взносы ОПС'!A1241)/12),0)</f>
        <v>0</v>
      </c>
    </row>
    <row r="1242" spans="1:3" x14ac:dyDescent="0.25">
      <c r="A1242" s="12" t="e">
        <f>IF(($A1241+1)&lt;=(12*'Расчет пенсии'!$B$7),$A1241+1,"")</f>
        <v>#VALUE!</v>
      </c>
      <c r="B1242" s="11">
        <v>0</v>
      </c>
      <c r="C1242" s="24">
        <f>IFERROR(B1242*(1+'Расчет пенсии'!$B$11)^((12*'Расчет пенсии'!$B$7-'Будущие взносы ОПС'!A1242)/12),0)</f>
        <v>0</v>
      </c>
    </row>
    <row r="1243" spans="1:3" x14ac:dyDescent="0.25">
      <c r="A1243" s="12" t="e">
        <f>IF(($A1242+1)&lt;=(12*'Расчет пенсии'!$B$7),$A1242+1,"")</f>
        <v>#VALUE!</v>
      </c>
      <c r="B1243" s="11">
        <v>0</v>
      </c>
      <c r="C1243" s="24">
        <f>IFERROR(B1243*(1+'Расчет пенсии'!$B$11)^((12*'Расчет пенсии'!$B$7-'Будущие взносы ОПС'!A1243)/12),0)</f>
        <v>0</v>
      </c>
    </row>
    <row r="1244" spans="1:3" x14ac:dyDescent="0.25">
      <c r="A1244" s="12" t="e">
        <f>IF(($A1243+1)&lt;=(12*'Расчет пенсии'!$B$7),$A1243+1,"")</f>
        <v>#VALUE!</v>
      </c>
      <c r="B1244" s="11">
        <v>0</v>
      </c>
      <c r="C1244" s="24">
        <f>IFERROR(B1244*(1+'Расчет пенсии'!$B$11)^((12*'Расчет пенсии'!$B$7-'Будущие взносы ОПС'!A1244)/12),0)</f>
        <v>0</v>
      </c>
    </row>
    <row r="1245" spans="1:3" x14ac:dyDescent="0.25">
      <c r="A1245" s="12" t="e">
        <f>IF(($A1244+1)&lt;=(12*'Расчет пенсии'!$B$7),$A1244+1,"")</f>
        <v>#VALUE!</v>
      </c>
      <c r="B1245" s="11">
        <v>0</v>
      </c>
      <c r="C1245" s="24">
        <f>IFERROR(B1245*(1+'Расчет пенсии'!$B$11)^((12*'Расчет пенсии'!$B$7-'Будущие взносы ОПС'!A1245)/12),0)</f>
        <v>0</v>
      </c>
    </row>
    <row r="1246" spans="1:3" x14ac:dyDescent="0.25">
      <c r="A1246" s="12" t="e">
        <f>IF(($A1245+1)&lt;=(12*'Расчет пенсии'!$B$7),$A1245+1,"")</f>
        <v>#VALUE!</v>
      </c>
      <c r="B1246" s="11">
        <v>0</v>
      </c>
      <c r="C1246" s="24">
        <f>IFERROR(B1246*(1+'Расчет пенсии'!$B$11)^((12*'Расчет пенсии'!$B$7-'Будущие взносы ОПС'!A1246)/12),0)</f>
        <v>0</v>
      </c>
    </row>
    <row r="1247" spans="1:3" x14ac:dyDescent="0.25">
      <c r="A1247" s="12" t="e">
        <f>IF(($A1246+1)&lt;=(12*'Расчет пенсии'!$B$7),$A1246+1,"")</f>
        <v>#VALUE!</v>
      </c>
      <c r="B1247" s="11">
        <v>0</v>
      </c>
      <c r="C1247" s="24">
        <f>IFERROR(B1247*(1+'Расчет пенсии'!$B$11)^((12*'Расчет пенсии'!$B$7-'Будущие взносы ОПС'!A1247)/12),0)</f>
        <v>0</v>
      </c>
    </row>
    <row r="1248" spans="1:3" x14ac:dyDescent="0.25">
      <c r="A1248" s="12" t="e">
        <f>IF(($A1247+1)&lt;=(12*'Расчет пенсии'!$B$7),$A1247+1,"")</f>
        <v>#VALUE!</v>
      </c>
      <c r="B1248" s="11">
        <v>0</v>
      </c>
      <c r="C1248" s="24">
        <f>IFERROR(B1248*(1+'Расчет пенсии'!$B$11)^((12*'Расчет пенсии'!$B$7-'Будущие взносы ОПС'!A1248)/12),0)</f>
        <v>0</v>
      </c>
    </row>
    <row r="1249" spans="1:3" x14ac:dyDescent="0.25">
      <c r="A1249" s="12" t="e">
        <f>IF(($A1248+1)&lt;=(12*'Расчет пенсии'!$B$7),$A1248+1,"")</f>
        <v>#VALUE!</v>
      </c>
      <c r="B1249" s="11">
        <v>0</v>
      </c>
      <c r="C1249" s="24">
        <f>IFERROR(B1249*(1+'Расчет пенсии'!$B$11)^((12*'Расчет пенсии'!$B$7-'Будущие взносы ОПС'!A1249)/12),0)</f>
        <v>0</v>
      </c>
    </row>
    <row r="1250" spans="1:3" x14ac:dyDescent="0.25">
      <c r="A1250" s="12" t="e">
        <f>IF(($A1249+1)&lt;=(12*'Расчет пенсии'!$B$7),$A1249+1,"")</f>
        <v>#VALUE!</v>
      </c>
      <c r="B1250" s="11">
        <v>0</v>
      </c>
      <c r="C1250" s="24">
        <f>IFERROR(B1250*(1+'Расчет пенсии'!$B$11)^((12*'Расчет пенсии'!$B$7-'Будущие взносы ОПС'!A1250)/12),0)</f>
        <v>0</v>
      </c>
    </row>
    <row r="1251" spans="1:3" x14ac:dyDescent="0.25">
      <c r="A1251" s="12" t="e">
        <f>IF(($A1250+1)&lt;=(12*'Расчет пенсии'!$B$7),$A1250+1,"")</f>
        <v>#VALUE!</v>
      </c>
      <c r="B1251" s="11">
        <v>0</v>
      </c>
      <c r="C1251" s="24">
        <f>IFERROR(B1251*(1+'Расчет пенсии'!$B$11)^((12*'Расчет пенсии'!$B$7-'Будущие взносы ОПС'!A1251)/12),0)</f>
        <v>0</v>
      </c>
    </row>
    <row r="1252" spans="1:3" x14ac:dyDescent="0.25">
      <c r="A1252" s="12" t="e">
        <f>IF(($A1251+1)&lt;=(12*'Расчет пенсии'!$B$7),$A1251+1,"")</f>
        <v>#VALUE!</v>
      </c>
      <c r="B1252" s="11">
        <v>0</v>
      </c>
      <c r="C1252" s="24">
        <f>IFERROR(B1252*(1+'Расчет пенсии'!$B$11)^((12*'Расчет пенсии'!$B$7-'Будущие взносы ОПС'!A1252)/12),0)</f>
        <v>0</v>
      </c>
    </row>
    <row r="1253" spans="1:3" x14ac:dyDescent="0.25">
      <c r="A1253" s="12" t="e">
        <f>IF(($A1252+1)&lt;=(12*'Расчет пенсии'!$B$7),$A1252+1,"")</f>
        <v>#VALUE!</v>
      </c>
      <c r="B1253" s="11">
        <v>0</v>
      </c>
      <c r="C1253" s="24">
        <f>IFERROR(B1253*(1+'Расчет пенсии'!$B$11)^((12*'Расчет пенсии'!$B$7-'Будущие взносы ОПС'!A1253)/12),0)</f>
        <v>0</v>
      </c>
    </row>
    <row r="1254" spans="1:3" x14ac:dyDescent="0.25">
      <c r="A1254" s="12" t="e">
        <f>IF(($A1253+1)&lt;=(12*'Расчет пенсии'!$B$7),$A1253+1,"")</f>
        <v>#VALUE!</v>
      </c>
      <c r="B1254" s="11">
        <v>0</v>
      </c>
      <c r="C1254" s="24">
        <f>IFERROR(B1254*(1+'Расчет пенсии'!$B$11)^((12*'Расчет пенсии'!$B$7-'Будущие взносы ОПС'!A1254)/12),0)</f>
        <v>0</v>
      </c>
    </row>
    <row r="1255" spans="1:3" x14ac:dyDescent="0.25">
      <c r="A1255" s="12" t="e">
        <f>IF(($A1254+1)&lt;=(12*'Расчет пенсии'!$B$7),$A1254+1,"")</f>
        <v>#VALUE!</v>
      </c>
      <c r="B1255" s="11">
        <v>0</v>
      </c>
      <c r="C1255" s="24">
        <f>IFERROR(B1255*(1+'Расчет пенсии'!$B$11)^((12*'Расчет пенсии'!$B$7-'Будущие взносы ОПС'!A1255)/12),0)</f>
        <v>0</v>
      </c>
    </row>
    <row r="1256" spans="1:3" x14ac:dyDescent="0.25">
      <c r="A1256" s="12" t="e">
        <f>IF(($A1255+1)&lt;=(12*'Расчет пенсии'!$B$7),$A1255+1,"")</f>
        <v>#VALUE!</v>
      </c>
      <c r="B1256" s="11">
        <v>0</v>
      </c>
      <c r="C1256" s="24">
        <f>IFERROR(B1256*(1+'Расчет пенсии'!$B$11)^((12*'Расчет пенсии'!$B$7-'Будущие взносы ОПС'!A1256)/12),0)</f>
        <v>0</v>
      </c>
    </row>
    <row r="1257" spans="1:3" x14ac:dyDescent="0.25">
      <c r="A1257" s="12" t="e">
        <f>IF(($A1256+1)&lt;=(12*'Расчет пенсии'!$B$7),$A1256+1,"")</f>
        <v>#VALUE!</v>
      </c>
      <c r="B1257" s="11">
        <v>0</v>
      </c>
      <c r="C1257" s="24">
        <f>IFERROR(B1257*(1+'Расчет пенсии'!$B$11)^((12*'Расчет пенсии'!$B$7-'Будущие взносы ОПС'!A1257)/12),0)</f>
        <v>0</v>
      </c>
    </row>
    <row r="1258" spans="1:3" x14ac:dyDescent="0.25">
      <c r="A1258" s="12" t="e">
        <f>IF(($A1257+1)&lt;=(12*'Расчет пенсии'!$B$7),$A1257+1,"")</f>
        <v>#VALUE!</v>
      </c>
      <c r="B1258" s="11">
        <v>0</v>
      </c>
      <c r="C1258" s="24">
        <f>IFERROR(B1258*(1+'Расчет пенсии'!$B$11)^((12*'Расчет пенсии'!$B$7-'Будущие взносы ОПС'!A1258)/12),0)</f>
        <v>0</v>
      </c>
    </row>
    <row r="1259" spans="1:3" x14ac:dyDescent="0.25">
      <c r="A1259" s="12" t="e">
        <f>IF(($A1258+1)&lt;=(12*'Расчет пенсии'!$B$7),$A1258+1,"")</f>
        <v>#VALUE!</v>
      </c>
      <c r="B1259" s="11">
        <v>0</v>
      </c>
      <c r="C1259" s="24">
        <f>IFERROR(B1259*(1+'Расчет пенсии'!$B$11)^((12*'Расчет пенсии'!$B$7-'Будущие взносы ОПС'!A1259)/12),0)</f>
        <v>0</v>
      </c>
    </row>
    <row r="1260" spans="1:3" x14ac:dyDescent="0.25">
      <c r="A1260" s="12" t="e">
        <f>IF(($A1259+1)&lt;=(12*'Расчет пенсии'!$B$7),$A1259+1,"")</f>
        <v>#VALUE!</v>
      </c>
      <c r="B1260" s="11">
        <v>0</v>
      </c>
      <c r="C1260" s="24">
        <f>IFERROR(B1260*(1+'Расчет пенсии'!$B$11)^((12*'Расчет пенсии'!$B$7-'Будущие взносы ОПС'!A1260)/12),0)</f>
        <v>0</v>
      </c>
    </row>
    <row r="1261" spans="1:3" x14ac:dyDescent="0.25">
      <c r="A1261" s="12" t="e">
        <f>IF(($A1260+1)&lt;=(12*'Расчет пенсии'!$B$7),$A1260+1,"")</f>
        <v>#VALUE!</v>
      </c>
      <c r="B1261" s="11">
        <v>0</v>
      </c>
      <c r="C1261" s="24">
        <f>IFERROR(B1261*(1+'Расчет пенсии'!$B$11)^((12*'Расчет пенсии'!$B$7-'Будущие взносы ОПС'!A1261)/12),0)</f>
        <v>0</v>
      </c>
    </row>
    <row r="1262" spans="1:3" x14ac:dyDescent="0.25">
      <c r="A1262" s="12" t="e">
        <f>IF(($A1261+1)&lt;=(12*'Расчет пенсии'!$B$7),$A1261+1,"")</f>
        <v>#VALUE!</v>
      </c>
      <c r="B1262" s="11">
        <v>0</v>
      </c>
      <c r="C1262" s="24">
        <f>IFERROR(B1262*(1+'Расчет пенсии'!$B$11)^((12*'Расчет пенсии'!$B$7-'Будущие взносы ОПС'!A1262)/12),0)</f>
        <v>0</v>
      </c>
    </row>
    <row r="1263" spans="1:3" x14ac:dyDescent="0.25">
      <c r="A1263" s="12" t="e">
        <f>IF(($A1262+1)&lt;=(12*'Расчет пенсии'!$B$7),$A1262+1,"")</f>
        <v>#VALUE!</v>
      </c>
      <c r="B1263" s="11">
        <v>0</v>
      </c>
      <c r="C1263" s="24">
        <f>IFERROR(B1263*(1+'Расчет пенсии'!$B$11)^((12*'Расчет пенсии'!$B$7-'Будущие взносы ОПС'!A1263)/12),0)</f>
        <v>0</v>
      </c>
    </row>
    <row r="1264" spans="1:3" x14ac:dyDescent="0.25">
      <c r="A1264" s="12" t="e">
        <f>IF(($A1263+1)&lt;=(12*'Расчет пенсии'!$B$7),$A1263+1,"")</f>
        <v>#VALUE!</v>
      </c>
      <c r="B1264" s="11">
        <v>0</v>
      </c>
      <c r="C1264" s="24">
        <f>IFERROR(B1264*(1+'Расчет пенсии'!$B$11)^((12*'Расчет пенсии'!$B$7-'Будущие взносы ОПС'!A1264)/12),0)</f>
        <v>0</v>
      </c>
    </row>
    <row r="1265" spans="1:3" x14ac:dyDescent="0.25">
      <c r="A1265" s="12" t="e">
        <f>IF(($A1264+1)&lt;=(12*'Расчет пенсии'!$B$7),$A1264+1,"")</f>
        <v>#VALUE!</v>
      </c>
      <c r="B1265" s="11">
        <v>0</v>
      </c>
      <c r="C1265" s="24">
        <f>IFERROR(B1265*(1+'Расчет пенсии'!$B$11)^((12*'Расчет пенсии'!$B$7-'Будущие взносы ОПС'!A1265)/12),0)</f>
        <v>0</v>
      </c>
    </row>
    <row r="1266" spans="1:3" x14ac:dyDescent="0.25">
      <c r="A1266" s="12" t="e">
        <f>IF(($A1265+1)&lt;=(12*'Расчет пенсии'!$B$7),$A1265+1,"")</f>
        <v>#VALUE!</v>
      </c>
      <c r="B1266" s="11">
        <v>0</v>
      </c>
      <c r="C1266" s="24">
        <f>IFERROR(B1266*(1+'Расчет пенсии'!$B$11)^((12*'Расчет пенсии'!$B$7-'Будущие взносы ОПС'!A1266)/12),0)</f>
        <v>0</v>
      </c>
    </row>
    <row r="1267" spans="1:3" x14ac:dyDescent="0.25">
      <c r="A1267" s="12" t="e">
        <f>IF(($A1266+1)&lt;=(12*'Расчет пенсии'!$B$7),$A1266+1,"")</f>
        <v>#VALUE!</v>
      </c>
      <c r="B1267" s="11">
        <v>0</v>
      </c>
      <c r="C1267" s="24">
        <f>IFERROR(B1267*(1+'Расчет пенсии'!$B$11)^((12*'Расчет пенсии'!$B$7-'Будущие взносы ОПС'!A1267)/12),0)</f>
        <v>0</v>
      </c>
    </row>
    <row r="1268" spans="1:3" x14ac:dyDescent="0.25">
      <c r="A1268" s="12" t="e">
        <f>IF(($A1267+1)&lt;=(12*'Расчет пенсии'!$B$7),$A1267+1,"")</f>
        <v>#VALUE!</v>
      </c>
      <c r="B1268" s="11">
        <v>0</v>
      </c>
      <c r="C1268" s="24">
        <f>IFERROR(B1268*(1+'Расчет пенсии'!$B$11)^((12*'Расчет пенсии'!$B$7-'Будущие взносы ОПС'!A1268)/12),0)</f>
        <v>0</v>
      </c>
    </row>
    <row r="1269" spans="1:3" x14ac:dyDescent="0.25">
      <c r="A1269" s="12" t="e">
        <f>IF(($A1268+1)&lt;=(12*'Расчет пенсии'!$B$7),$A1268+1,"")</f>
        <v>#VALUE!</v>
      </c>
      <c r="B1269" s="11">
        <v>0</v>
      </c>
      <c r="C1269" s="24">
        <f>IFERROR(B1269*(1+'Расчет пенсии'!$B$11)^((12*'Расчет пенсии'!$B$7-'Будущие взносы ОПС'!A1269)/12),0)</f>
        <v>0</v>
      </c>
    </row>
    <row r="1270" spans="1:3" x14ac:dyDescent="0.25">
      <c r="A1270" s="12" t="e">
        <f>IF(($A1269+1)&lt;=(12*'Расчет пенсии'!$B$7),$A1269+1,"")</f>
        <v>#VALUE!</v>
      </c>
      <c r="B1270" s="11">
        <v>0</v>
      </c>
      <c r="C1270" s="24">
        <f>IFERROR(B1270*(1+'Расчет пенсии'!$B$11)^((12*'Расчет пенсии'!$B$7-'Будущие взносы ОПС'!A1270)/12),0)</f>
        <v>0</v>
      </c>
    </row>
    <row r="1271" spans="1:3" x14ac:dyDescent="0.25">
      <c r="A1271" s="12" t="e">
        <f>IF(($A1270+1)&lt;=(12*'Расчет пенсии'!$B$7),$A1270+1,"")</f>
        <v>#VALUE!</v>
      </c>
      <c r="B1271" s="11">
        <v>0</v>
      </c>
      <c r="C1271" s="24">
        <f>IFERROR(B1271*(1+'Расчет пенсии'!$B$11)^((12*'Расчет пенсии'!$B$7-'Будущие взносы ОПС'!A1271)/12),0)</f>
        <v>0</v>
      </c>
    </row>
    <row r="1272" spans="1:3" x14ac:dyDescent="0.25">
      <c r="A1272" s="12" t="e">
        <f>IF(($A1271+1)&lt;=(12*'Расчет пенсии'!$B$7),$A1271+1,"")</f>
        <v>#VALUE!</v>
      </c>
      <c r="B1272" s="11">
        <v>0</v>
      </c>
      <c r="C1272" s="24">
        <f>IFERROR(B1272*(1+'Расчет пенсии'!$B$11)^((12*'Расчет пенсии'!$B$7-'Будущие взносы ОПС'!A1272)/12),0)</f>
        <v>0</v>
      </c>
    </row>
    <row r="1273" spans="1:3" x14ac:dyDescent="0.25">
      <c r="A1273" s="12" t="e">
        <f>IF(($A1272+1)&lt;=(12*'Расчет пенсии'!$B$7),$A1272+1,"")</f>
        <v>#VALUE!</v>
      </c>
      <c r="B1273" s="11">
        <v>0</v>
      </c>
      <c r="C1273" s="24">
        <f>IFERROR(B1273*(1+'Расчет пенсии'!$B$11)^((12*'Расчет пенсии'!$B$7-'Будущие взносы ОПС'!A1273)/12),0)</f>
        <v>0</v>
      </c>
    </row>
    <row r="1274" spans="1:3" x14ac:dyDescent="0.25">
      <c r="A1274" s="12" t="e">
        <f>IF(($A1273+1)&lt;=(12*'Расчет пенсии'!$B$7),$A1273+1,"")</f>
        <v>#VALUE!</v>
      </c>
      <c r="B1274" s="11">
        <v>0</v>
      </c>
      <c r="C1274" s="24">
        <f>IFERROR(B1274*(1+'Расчет пенсии'!$B$11)^((12*'Расчет пенсии'!$B$7-'Будущие взносы ОПС'!A1274)/12),0)</f>
        <v>0</v>
      </c>
    </row>
    <row r="1275" spans="1:3" x14ac:dyDescent="0.25">
      <c r="A1275" s="12" t="e">
        <f>IF(($A1274+1)&lt;=(12*'Расчет пенсии'!$B$7),$A1274+1,"")</f>
        <v>#VALUE!</v>
      </c>
      <c r="B1275" s="11">
        <v>0</v>
      </c>
      <c r="C1275" s="24">
        <f>IFERROR(B1275*(1+'Расчет пенсии'!$B$11)^((12*'Расчет пенсии'!$B$7-'Будущие взносы ОПС'!A1275)/12),0)</f>
        <v>0</v>
      </c>
    </row>
    <row r="1276" spans="1:3" x14ac:dyDescent="0.25">
      <c r="A1276" s="12" t="e">
        <f>IF(($A1275+1)&lt;=(12*'Расчет пенсии'!$B$7),$A1275+1,"")</f>
        <v>#VALUE!</v>
      </c>
      <c r="B1276" s="11">
        <v>0</v>
      </c>
      <c r="C1276" s="24">
        <f>IFERROR(B1276*(1+'Расчет пенсии'!$B$11)^((12*'Расчет пенсии'!$B$7-'Будущие взносы ОПС'!A1276)/12),0)</f>
        <v>0</v>
      </c>
    </row>
    <row r="1277" spans="1:3" x14ac:dyDescent="0.25">
      <c r="A1277" s="12" t="e">
        <f>IF(($A1276+1)&lt;=(12*'Расчет пенсии'!$B$7),$A1276+1,"")</f>
        <v>#VALUE!</v>
      </c>
      <c r="B1277" s="11">
        <v>0</v>
      </c>
      <c r="C1277" s="24">
        <f>IFERROR(B1277*(1+'Расчет пенсии'!$B$11)^((12*'Расчет пенсии'!$B$7-'Будущие взносы ОПС'!A1277)/12),0)</f>
        <v>0</v>
      </c>
    </row>
    <row r="1278" spans="1:3" x14ac:dyDescent="0.25">
      <c r="A1278" s="12" t="e">
        <f>IF(($A1277+1)&lt;=(12*'Расчет пенсии'!$B$7),$A1277+1,"")</f>
        <v>#VALUE!</v>
      </c>
      <c r="B1278" s="11">
        <v>0</v>
      </c>
      <c r="C1278" s="24">
        <f>IFERROR(B1278*(1+'Расчет пенсии'!$B$11)^((12*'Расчет пенсии'!$B$7-'Будущие взносы ОПС'!A1278)/12),0)</f>
        <v>0</v>
      </c>
    </row>
    <row r="1279" spans="1:3" x14ac:dyDescent="0.25">
      <c r="A1279" s="12" t="e">
        <f>IF(($A1278+1)&lt;=(12*'Расчет пенсии'!$B$7),$A1278+1,"")</f>
        <v>#VALUE!</v>
      </c>
      <c r="B1279" s="11">
        <v>0</v>
      </c>
      <c r="C1279" s="24">
        <f>IFERROR(B1279*(1+'Расчет пенсии'!$B$11)^((12*'Расчет пенсии'!$B$7-'Будущие взносы ОПС'!A1279)/12),0)</f>
        <v>0</v>
      </c>
    </row>
    <row r="1280" spans="1:3" x14ac:dyDescent="0.25">
      <c r="A1280" s="12" t="e">
        <f>IF(($A1279+1)&lt;=(12*'Расчет пенсии'!$B$7),$A1279+1,"")</f>
        <v>#VALUE!</v>
      </c>
      <c r="B1280" s="11">
        <v>0</v>
      </c>
      <c r="C1280" s="24">
        <f>IFERROR(B1280*(1+'Расчет пенсии'!$B$11)^((12*'Расчет пенсии'!$B$7-'Будущие взносы ОПС'!A1280)/12),0)</f>
        <v>0</v>
      </c>
    </row>
    <row r="1281" spans="1:3" x14ac:dyDescent="0.25">
      <c r="A1281" s="12" t="e">
        <f>IF(($A1280+1)&lt;=(12*'Расчет пенсии'!$B$7),$A1280+1,"")</f>
        <v>#VALUE!</v>
      </c>
      <c r="B1281" s="11">
        <v>0</v>
      </c>
      <c r="C1281" s="24">
        <f>IFERROR(B1281*(1+'Расчет пенсии'!$B$11)^((12*'Расчет пенсии'!$B$7-'Будущие взносы ОПС'!A1281)/12),0)</f>
        <v>0</v>
      </c>
    </row>
    <row r="1282" spans="1:3" x14ac:dyDescent="0.25">
      <c r="A1282" s="12" t="e">
        <f>IF(($A1281+1)&lt;=(12*'Расчет пенсии'!$B$7),$A1281+1,"")</f>
        <v>#VALUE!</v>
      </c>
      <c r="B1282" s="11">
        <v>0</v>
      </c>
      <c r="C1282" s="24">
        <f>IFERROR(B1282*(1+'Расчет пенсии'!$B$11)^((12*'Расчет пенсии'!$B$7-'Будущие взносы ОПС'!A1282)/12),0)</f>
        <v>0</v>
      </c>
    </row>
    <row r="1283" spans="1:3" x14ac:dyDescent="0.25">
      <c r="A1283" s="12" t="e">
        <f>IF(($A1282+1)&lt;=(12*'Расчет пенсии'!$B$7),$A1282+1,"")</f>
        <v>#VALUE!</v>
      </c>
      <c r="B1283" s="11">
        <v>0</v>
      </c>
      <c r="C1283" s="24">
        <f>IFERROR(B1283*(1+'Расчет пенсии'!$B$11)^((12*'Расчет пенсии'!$B$7-'Будущие взносы ОПС'!A1283)/12),0)</f>
        <v>0</v>
      </c>
    </row>
    <row r="1284" spans="1:3" x14ac:dyDescent="0.25">
      <c r="A1284" s="12" t="e">
        <f>IF(($A1283+1)&lt;=(12*'Расчет пенсии'!$B$7),$A1283+1,"")</f>
        <v>#VALUE!</v>
      </c>
      <c r="B1284" s="11">
        <v>0</v>
      </c>
      <c r="C1284" s="24">
        <f>IFERROR(B1284*(1+'Расчет пенсии'!$B$11)^((12*'Расчет пенсии'!$B$7-'Будущие взносы ОПС'!A1284)/12),0)</f>
        <v>0</v>
      </c>
    </row>
    <row r="1285" spans="1:3" x14ac:dyDescent="0.25">
      <c r="A1285" s="12" t="e">
        <f>IF(($A1284+1)&lt;=(12*'Расчет пенсии'!$B$7),$A1284+1,"")</f>
        <v>#VALUE!</v>
      </c>
      <c r="B1285" s="11">
        <v>0</v>
      </c>
      <c r="C1285" s="24">
        <f>IFERROR(B1285*(1+'Расчет пенсии'!$B$11)^((12*'Расчет пенсии'!$B$7-'Будущие взносы ОПС'!A1285)/12),0)</f>
        <v>0</v>
      </c>
    </row>
    <row r="1286" spans="1:3" x14ac:dyDescent="0.25">
      <c r="A1286" s="12" t="e">
        <f>IF(($A1285+1)&lt;=(12*'Расчет пенсии'!$B$7),$A1285+1,"")</f>
        <v>#VALUE!</v>
      </c>
      <c r="B1286" s="11">
        <v>0</v>
      </c>
      <c r="C1286" s="24">
        <f>IFERROR(B1286*(1+'Расчет пенсии'!$B$11)^((12*'Расчет пенсии'!$B$7-'Будущие взносы ОПС'!A1286)/12),0)</f>
        <v>0</v>
      </c>
    </row>
    <row r="1287" spans="1:3" x14ac:dyDescent="0.25">
      <c r="A1287" s="12" t="e">
        <f>IF(($A1286+1)&lt;=(12*'Расчет пенсии'!$B$7),$A1286+1,"")</f>
        <v>#VALUE!</v>
      </c>
      <c r="B1287" s="11">
        <v>0</v>
      </c>
      <c r="C1287" s="24">
        <f>IFERROR(B1287*(1+'Расчет пенсии'!$B$11)^((12*'Расчет пенсии'!$B$7-'Будущие взносы ОПС'!A1287)/12),0)</f>
        <v>0</v>
      </c>
    </row>
    <row r="1288" spans="1:3" x14ac:dyDescent="0.25">
      <c r="A1288" s="12" t="e">
        <f>IF(($A1287+1)&lt;=(12*'Расчет пенсии'!$B$7),$A1287+1,"")</f>
        <v>#VALUE!</v>
      </c>
      <c r="B1288" s="11">
        <v>0</v>
      </c>
      <c r="C1288" s="24">
        <f>IFERROR(B1288*(1+'Расчет пенсии'!$B$11)^((12*'Расчет пенсии'!$B$7-'Будущие взносы ОПС'!A1288)/12),0)</f>
        <v>0</v>
      </c>
    </row>
    <row r="1289" spans="1:3" x14ac:dyDescent="0.25">
      <c r="A1289" s="12" t="e">
        <f>IF(($A1288+1)&lt;=(12*'Расчет пенсии'!$B$7),$A1288+1,"")</f>
        <v>#VALUE!</v>
      </c>
      <c r="B1289" s="11">
        <v>0</v>
      </c>
      <c r="C1289" s="24">
        <f>IFERROR(B1289*(1+'Расчет пенсии'!$B$11)^((12*'Расчет пенсии'!$B$7-'Будущие взносы ОПС'!A1289)/12),0)</f>
        <v>0</v>
      </c>
    </row>
    <row r="1290" spans="1:3" x14ac:dyDescent="0.25">
      <c r="A1290" s="12" t="e">
        <f>IF(($A1289+1)&lt;=(12*'Расчет пенсии'!$B$7),$A1289+1,"")</f>
        <v>#VALUE!</v>
      </c>
      <c r="B1290" s="11">
        <v>0</v>
      </c>
      <c r="C1290" s="24">
        <f>IFERROR(B1290*(1+'Расчет пенсии'!$B$11)^((12*'Расчет пенсии'!$B$7-'Будущие взносы ОПС'!A1290)/12),0)</f>
        <v>0</v>
      </c>
    </row>
    <row r="1291" spans="1:3" x14ac:dyDescent="0.25">
      <c r="A1291" s="12" t="e">
        <f>IF(($A1290+1)&lt;=(12*'Расчет пенсии'!$B$7),$A1290+1,"")</f>
        <v>#VALUE!</v>
      </c>
      <c r="B1291" s="11">
        <v>0</v>
      </c>
      <c r="C1291" s="24">
        <f>IFERROR(B1291*(1+'Расчет пенсии'!$B$11)^((12*'Расчет пенсии'!$B$7-'Будущие взносы ОПС'!A1291)/12),0)</f>
        <v>0</v>
      </c>
    </row>
    <row r="1292" spans="1:3" x14ac:dyDescent="0.25">
      <c r="A1292" s="12" t="e">
        <f>IF(($A1291+1)&lt;=(12*'Расчет пенсии'!$B$7),$A1291+1,"")</f>
        <v>#VALUE!</v>
      </c>
      <c r="B1292" s="11">
        <v>0</v>
      </c>
      <c r="C1292" s="24">
        <f>IFERROR(B1292*(1+'Расчет пенсии'!$B$11)^((12*'Расчет пенсии'!$B$7-'Будущие взносы ОПС'!A1292)/12),0)</f>
        <v>0</v>
      </c>
    </row>
    <row r="1293" spans="1:3" x14ac:dyDescent="0.25">
      <c r="A1293" s="12" t="e">
        <f>IF(($A1292+1)&lt;=(12*'Расчет пенсии'!$B$7),$A1292+1,"")</f>
        <v>#VALUE!</v>
      </c>
      <c r="B1293" s="11">
        <v>0</v>
      </c>
      <c r="C1293" s="24">
        <f>IFERROR(B1293*(1+'Расчет пенсии'!$B$11)^((12*'Расчет пенсии'!$B$7-'Будущие взносы ОПС'!A1293)/12),0)</f>
        <v>0</v>
      </c>
    </row>
    <row r="1294" spans="1:3" x14ac:dyDescent="0.25">
      <c r="A1294" s="12" t="e">
        <f>IF(($A1293+1)&lt;=(12*'Расчет пенсии'!$B$7),$A1293+1,"")</f>
        <v>#VALUE!</v>
      </c>
      <c r="B1294" s="11">
        <v>0</v>
      </c>
      <c r="C1294" s="24">
        <f>IFERROR(B1294*(1+'Расчет пенсии'!$B$11)^((12*'Расчет пенсии'!$B$7-'Будущие взносы ОПС'!A1294)/12),0)</f>
        <v>0</v>
      </c>
    </row>
    <row r="1295" spans="1:3" x14ac:dyDescent="0.25">
      <c r="A1295" s="12" t="e">
        <f>IF(($A1294+1)&lt;=(12*'Расчет пенсии'!$B$7),$A1294+1,"")</f>
        <v>#VALUE!</v>
      </c>
      <c r="B1295" s="11">
        <v>0</v>
      </c>
      <c r="C1295" s="24">
        <f>IFERROR(B1295*(1+'Расчет пенсии'!$B$11)^((12*'Расчет пенсии'!$B$7-'Будущие взносы ОПС'!A1295)/12),0)</f>
        <v>0</v>
      </c>
    </row>
    <row r="1296" spans="1:3" x14ac:dyDescent="0.25">
      <c r="A1296" s="12" t="e">
        <f>IF(($A1295+1)&lt;=(12*'Расчет пенсии'!$B$7),$A1295+1,"")</f>
        <v>#VALUE!</v>
      </c>
      <c r="B1296" s="11">
        <v>0</v>
      </c>
      <c r="C1296" s="24">
        <f>IFERROR(B1296*(1+'Расчет пенсии'!$B$11)^((12*'Расчет пенсии'!$B$7-'Будущие взносы ОПС'!A1296)/12),0)</f>
        <v>0</v>
      </c>
    </row>
    <row r="1297" spans="1:3" x14ac:dyDescent="0.25">
      <c r="A1297" s="12" t="e">
        <f>IF(($A1296+1)&lt;=(12*'Расчет пенсии'!$B$7),$A1296+1,"")</f>
        <v>#VALUE!</v>
      </c>
      <c r="B1297" s="11">
        <v>0</v>
      </c>
      <c r="C1297" s="24">
        <f>IFERROR(B1297*(1+'Расчет пенсии'!$B$11)^((12*'Расчет пенсии'!$B$7-'Будущие взносы ОПС'!A1297)/12),0)</f>
        <v>0</v>
      </c>
    </row>
    <row r="1298" spans="1:3" x14ac:dyDescent="0.25">
      <c r="A1298" s="12" t="e">
        <f>IF(($A1297+1)&lt;=(12*'Расчет пенсии'!$B$7),$A1297+1,"")</f>
        <v>#VALUE!</v>
      </c>
      <c r="B1298" s="11">
        <v>0</v>
      </c>
      <c r="C1298" s="24">
        <f>IFERROR(B1298*(1+'Расчет пенсии'!$B$11)^((12*'Расчет пенсии'!$B$7-'Будущие взносы ОПС'!A1298)/12),0)</f>
        <v>0</v>
      </c>
    </row>
    <row r="1299" spans="1:3" x14ac:dyDescent="0.25">
      <c r="A1299" s="12" t="e">
        <f>IF(($A1298+1)&lt;=(12*'Расчет пенсии'!$B$7),$A1298+1,"")</f>
        <v>#VALUE!</v>
      </c>
      <c r="B1299" s="11">
        <v>0</v>
      </c>
      <c r="C1299" s="24">
        <f>IFERROR(B1299*(1+'Расчет пенсии'!$B$11)^((12*'Расчет пенсии'!$B$7-'Будущие взносы ОПС'!A1299)/12),0)</f>
        <v>0</v>
      </c>
    </row>
    <row r="1300" spans="1:3" x14ac:dyDescent="0.25">
      <c r="A1300" s="12" t="e">
        <f>IF(($A1299+1)&lt;=(12*'Расчет пенсии'!$B$7),$A1299+1,"")</f>
        <v>#VALUE!</v>
      </c>
      <c r="B1300" s="11">
        <v>0</v>
      </c>
      <c r="C1300" s="24">
        <f>IFERROR(B1300*(1+'Расчет пенсии'!$B$11)^((12*'Расчет пенсии'!$B$7-'Будущие взносы ОПС'!A1300)/12),0)</f>
        <v>0</v>
      </c>
    </row>
    <row r="1301" spans="1:3" x14ac:dyDescent="0.25">
      <c r="A1301" s="12" t="e">
        <f>IF(($A1300+1)&lt;=(12*'Расчет пенсии'!$B$7),$A1300+1,"")</f>
        <v>#VALUE!</v>
      </c>
      <c r="B1301" s="11">
        <v>0</v>
      </c>
      <c r="C1301" s="24">
        <f>IFERROR(B1301*(1+'Расчет пенсии'!$B$11)^((12*'Расчет пенсии'!$B$7-'Будущие взносы ОПС'!A1301)/12),0)</f>
        <v>0</v>
      </c>
    </row>
    <row r="1302" spans="1:3" x14ac:dyDescent="0.25">
      <c r="A1302" s="12" t="e">
        <f>IF(($A1301+1)&lt;=(12*'Расчет пенсии'!$B$7),$A1301+1,"")</f>
        <v>#VALUE!</v>
      </c>
      <c r="B1302" s="11">
        <v>0</v>
      </c>
      <c r="C1302" s="24">
        <f>IFERROR(B1302*(1+'Расчет пенсии'!$B$11)^((12*'Расчет пенсии'!$B$7-'Будущие взносы ОПС'!A1302)/12),0)</f>
        <v>0</v>
      </c>
    </row>
    <row r="1303" spans="1:3" x14ac:dyDescent="0.25">
      <c r="A1303" s="12" t="e">
        <f>IF(($A1302+1)&lt;=(12*'Расчет пенсии'!$B$7),$A1302+1,"")</f>
        <v>#VALUE!</v>
      </c>
      <c r="B1303" s="11">
        <v>0</v>
      </c>
      <c r="C1303" s="24">
        <f>IFERROR(B1303*(1+'Расчет пенсии'!$B$11)^((12*'Расчет пенсии'!$B$7-'Будущие взносы ОПС'!A1303)/12),0)</f>
        <v>0</v>
      </c>
    </row>
    <row r="1304" spans="1:3" x14ac:dyDescent="0.25">
      <c r="A1304" s="12" t="e">
        <f>IF(($A1303+1)&lt;=(12*'Расчет пенсии'!$B$7),$A1303+1,"")</f>
        <v>#VALUE!</v>
      </c>
      <c r="B1304" s="11">
        <v>0</v>
      </c>
      <c r="C1304" s="24">
        <f>IFERROR(B1304*(1+'Расчет пенсии'!$B$11)^((12*'Расчет пенсии'!$B$7-'Будущие взносы ОПС'!A1304)/12),0)</f>
        <v>0</v>
      </c>
    </row>
    <row r="1305" spans="1:3" x14ac:dyDescent="0.25">
      <c r="A1305" s="12" t="e">
        <f>IF(($A1304+1)&lt;=(12*'Расчет пенсии'!$B$7),$A1304+1,"")</f>
        <v>#VALUE!</v>
      </c>
      <c r="B1305" s="11">
        <v>0</v>
      </c>
      <c r="C1305" s="24">
        <f>IFERROR(B1305*(1+'Расчет пенсии'!$B$11)^((12*'Расчет пенсии'!$B$7-'Будущие взносы ОПС'!A1305)/12),0)</f>
        <v>0</v>
      </c>
    </row>
    <row r="1306" spans="1:3" x14ac:dyDescent="0.25">
      <c r="A1306" s="12" t="e">
        <f>IF(($A1305+1)&lt;=(12*'Расчет пенсии'!$B$7),$A1305+1,"")</f>
        <v>#VALUE!</v>
      </c>
      <c r="B1306" s="11">
        <v>0</v>
      </c>
      <c r="C1306" s="24">
        <f>IFERROR(B1306*(1+'Расчет пенсии'!$B$11)^((12*'Расчет пенсии'!$B$7-'Будущие взносы ОПС'!A1306)/12),0)</f>
        <v>0</v>
      </c>
    </row>
    <row r="1307" spans="1:3" x14ac:dyDescent="0.25">
      <c r="A1307" s="12" t="e">
        <f>IF(($A1306+1)&lt;=(12*'Расчет пенсии'!$B$7),$A1306+1,"")</f>
        <v>#VALUE!</v>
      </c>
      <c r="B1307" s="11">
        <v>0</v>
      </c>
      <c r="C1307" s="24">
        <f>IFERROR(B1307*(1+'Расчет пенсии'!$B$11)^((12*'Расчет пенсии'!$B$7-'Будущие взносы ОПС'!A1307)/12),0)</f>
        <v>0</v>
      </c>
    </row>
    <row r="1308" spans="1:3" x14ac:dyDescent="0.25">
      <c r="A1308" s="12" t="e">
        <f>IF(($A1307+1)&lt;=(12*'Расчет пенсии'!$B$7),$A1307+1,"")</f>
        <v>#VALUE!</v>
      </c>
      <c r="B1308" s="11">
        <v>0</v>
      </c>
      <c r="C1308" s="24">
        <f>IFERROR(B1308*(1+'Расчет пенсии'!$B$11)^((12*'Расчет пенсии'!$B$7-'Будущие взносы ОПС'!A1308)/12),0)</f>
        <v>0</v>
      </c>
    </row>
    <row r="1309" spans="1:3" x14ac:dyDescent="0.25">
      <c r="A1309" s="12" t="e">
        <f>IF(($A1308+1)&lt;=(12*'Расчет пенсии'!$B$7),$A1308+1,"")</f>
        <v>#VALUE!</v>
      </c>
      <c r="B1309" s="11">
        <v>0</v>
      </c>
      <c r="C1309" s="24">
        <f>IFERROR(B1309*(1+'Расчет пенсии'!$B$11)^((12*'Расчет пенсии'!$B$7-'Будущие взносы ОПС'!A1309)/12),0)</f>
        <v>0</v>
      </c>
    </row>
    <row r="1310" spans="1:3" x14ac:dyDescent="0.25">
      <c r="A1310" s="12" t="e">
        <f>IF(($A1309+1)&lt;=(12*'Расчет пенсии'!$B$7),$A1309+1,"")</f>
        <v>#VALUE!</v>
      </c>
      <c r="B1310" s="11">
        <v>0</v>
      </c>
      <c r="C1310" s="24">
        <f>IFERROR(B1310*(1+'Расчет пенсии'!$B$11)^((12*'Расчет пенсии'!$B$7-'Будущие взносы ОПС'!A1310)/12),0)</f>
        <v>0</v>
      </c>
    </row>
    <row r="1311" spans="1:3" x14ac:dyDescent="0.25">
      <c r="A1311" s="12" t="e">
        <f>IF(($A1310+1)&lt;=(12*'Расчет пенсии'!$B$7),$A1310+1,"")</f>
        <v>#VALUE!</v>
      </c>
      <c r="B1311" s="11">
        <v>0</v>
      </c>
      <c r="C1311" s="24">
        <f>IFERROR(B1311*(1+'Расчет пенсии'!$B$11)^((12*'Расчет пенсии'!$B$7-'Будущие взносы ОПС'!A1311)/12),0)</f>
        <v>0</v>
      </c>
    </row>
    <row r="1312" spans="1:3" x14ac:dyDescent="0.25">
      <c r="A1312" s="12" t="e">
        <f>IF(($A1311+1)&lt;=(12*'Расчет пенсии'!$B$7),$A1311+1,"")</f>
        <v>#VALUE!</v>
      </c>
      <c r="B1312" s="11">
        <v>0</v>
      </c>
      <c r="C1312" s="24">
        <f>IFERROR(B1312*(1+'Расчет пенсии'!$B$11)^((12*'Расчет пенсии'!$B$7-'Будущие взносы ОПС'!A1312)/12),0)</f>
        <v>0</v>
      </c>
    </row>
    <row r="1313" spans="1:3" x14ac:dyDescent="0.25">
      <c r="A1313" s="12" t="e">
        <f>IF(($A1312+1)&lt;=(12*'Расчет пенсии'!$B$7),$A1312+1,"")</f>
        <v>#VALUE!</v>
      </c>
      <c r="B1313" s="11">
        <v>0</v>
      </c>
      <c r="C1313" s="24">
        <f>IFERROR(B1313*(1+'Расчет пенсии'!$B$11)^((12*'Расчет пенсии'!$B$7-'Будущие взносы ОПС'!A1313)/12),0)</f>
        <v>0</v>
      </c>
    </row>
    <row r="1314" spans="1:3" x14ac:dyDescent="0.25">
      <c r="A1314" s="12" t="e">
        <f>IF(($A1313+1)&lt;=(12*'Расчет пенсии'!$B$7),$A1313+1,"")</f>
        <v>#VALUE!</v>
      </c>
      <c r="B1314" s="11">
        <v>0</v>
      </c>
      <c r="C1314" s="24">
        <f>IFERROR(B1314*(1+'Расчет пенсии'!$B$11)^((12*'Расчет пенсии'!$B$7-'Будущие взносы ОПС'!A1314)/12),0)</f>
        <v>0</v>
      </c>
    </row>
    <row r="1315" spans="1:3" x14ac:dyDescent="0.25">
      <c r="A1315" s="12" t="e">
        <f>IF(($A1314+1)&lt;=(12*'Расчет пенсии'!$B$7),$A1314+1,"")</f>
        <v>#VALUE!</v>
      </c>
      <c r="B1315" s="11">
        <v>0</v>
      </c>
      <c r="C1315" s="24">
        <f>IFERROR(B1315*(1+'Расчет пенсии'!$B$11)^((12*'Расчет пенсии'!$B$7-'Будущие взносы ОПС'!A1315)/12),0)</f>
        <v>0</v>
      </c>
    </row>
    <row r="1316" spans="1:3" x14ac:dyDescent="0.25">
      <c r="A1316" s="12" t="e">
        <f>IF(($A1315+1)&lt;=(12*'Расчет пенсии'!$B$7),$A1315+1,"")</f>
        <v>#VALUE!</v>
      </c>
      <c r="B1316" s="11">
        <v>0</v>
      </c>
      <c r="C1316" s="24">
        <f>IFERROR(B1316*(1+'Расчет пенсии'!$B$11)^((12*'Расчет пенсии'!$B$7-'Будущие взносы ОПС'!A1316)/12),0)</f>
        <v>0</v>
      </c>
    </row>
    <row r="1317" spans="1:3" x14ac:dyDescent="0.25">
      <c r="A1317" s="12" t="e">
        <f>IF(($A1316+1)&lt;=(12*'Расчет пенсии'!$B$7),$A1316+1,"")</f>
        <v>#VALUE!</v>
      </c>
      <c r="B1317" s="11">
        <v>0</v>
      </c>
      <c r="C1317" s="24">
        <f>IFERROR(B1317*(1+'Расчет пенсии'!$B$11)^((12*'Расчет пенсии'!$B$7-'Будущие взносы ОПС'!A1317)/12),0)</f>
        <v>0</v>
      </c>
    </row>
    <row r="1318" spans="1:3" x14ac:dyDescent="0.25">
      <c r="A1318" s="12" t="e">
        <f>IF(($A1317+1)&lt;=(12*'Расчет пенсии'!$B$7),$A1317+1,"")</f>
        <v>#VALUE!</v>
      </c>
      <c r="B1318" s="11">
        <v>0</v>
      </c>
      <c r="C1318" s="24">
        <f>IFERROR(B1318*(1+'Расчет пенсии'!$B$11)^((12*'Расчет пенсии'!$B$7-'Будущие взносы ОПС'!A1318)/12),0)</f>
        <v>0</v>
      </c>
    </row>
    <row r="1319" spans="1:3" x14ac:dyDescent="0.25">
      <c r="A1319" s="12" t="e">
        <f>IF(($A1318+1)&lt;=(12*'Расчет пенсии'!$B$7),$A1318+1,"")</f>
        <v>#VALUE!</v>
      </c>
      <c r="B1319" s="11">
        <v>0</v>
      </c>
      <c r="C1319" s="24">
        <f>IFERROR(B1319*(1+'Расчет пенсии'!$B$11)^((12*'Расчет пенсии'!$B$7-'Будущие взносы ОПС'!A1319)/12),0)</f>
        <v>0</v>
      </c>
    </row>
    <row r="1320" spans="1:3" x14ac:dyDescent="0.25">
      <c r="A1320" s="12" t="e">
        <f>IF(($A1319+1)&lt;=(12*'Расчет пенсии'!$B$7),$A1319+1,"")</f>
        <v>#VALUE!</v>
      </c>
      <c r="B1320" s="11">
        <v>0</v>
      </c>
      <c r="C1320" s="24">
        <f>IFERROR(B1320*(1+'Расчет пенсии'!$B$11)^((12*'Расчет пенсии'!$B$7-'Будущие взносы ОПС'!A1320)/12),0)</f>
        <v>0</v>
      </c>
    </row>
    <row r="1321" spans="1:3" x14ac:dyDescent="0.25">
      <c r="A1321" s="12" t="e">
        <f>IF(($A1320+1)&lt;=(12*'Расчет пенсии'!$B$7),$A1320+1,"")</f>
        <v>#VALUE!</v>
      </c>
      <c r="B1321" s="11">
        <v>0</v>
      </c>
      <c r="C1321" s="24">
        <f>IFERROR(B1321*(1+'Расчет пенсии'!$B$11)^((12*'Расчет пенсии'!$B$7-'Будущие взносы ОПС'!A1321)/12),0)</f>
        <v>0</v>
      </c>
    </row>
    <row r="1322" spans="1:3" x14ac:dyDescent="0.25">
      <c r="A1322" s="12" t="e">
        <f>IF(($A1321+1)&lt;=(12*'Расчет пенсии'!$B$7),$A1321+1,"")</f>
        <v>#VALUE!</v>
      </c>
      <c r="B1322" s="11">
        <v>0</v>
      </c>
      <c r="C1322" s="24">
        <f>IFERROR(B1322*(1+'Расчет пенсии'!$B$11)^((12*'Расчет пенсии'!$B$7-'Будущие взносы ОПС'!A1322)/12),0)</f>
        <v>0</v>
      </c>
    </row>
    <row r="1323" spans="1:3" x14ac:dyDescent="0.25">
      <c r="A1323" s="12" t="e">
        <f>IF(($A1322+1)&lt;=(12*'Расчет пенсии'!$B$7),$A1322+1,"")</f>
        <v>#VALUE!</v>
      </c>
      <c r="B1323" s="11">
        <v>0</v>
      </c>
      <c r="C1323" s="24">
        <f>IFERROR(B1323*(1+'Расчет пенсии'!$B$11)^((12*'Расчет пенсии'!$B$7-'Будущие взносы ОПС'!A1323)/12),0)</f>
        <v>0</v>
      </c>
    </row>
    <row r="1324" spans="1:3" x14ac:dyDescent="0.25">
      <c r="A1324" s="12" t="e">
        <f>IF(($A1323+1)&lt;=(12*'Расчет пенсии'!$B$7),$A1323+1,"")</f>
        <v>#VALUE!</v>
      </c>
      <c r="B1324" s="11">
        <v>0</v>
      </c>
      <c r="C1324" s="24">
        <f>IFERROR(B1324*(1+'Расчет пенсии'!$B$11)^((12*'Расчет пенсии'!$B$7-'Будущие взносы ОПС'!A1324)/12),0)</f>
        <v>0</v>
      </c>
    </row>
    <row r="1325" spans="1:3" x14ac:dyDescent="0.25">
      <c r="A1325" s="12" t="e">
        <f>IF(($A1324+1)&lt;=(12*'Расчет пенсии'!$B$7),$A1324+1,"")</f>
        <v>#VALUE!</v>
      </c>
      <c r="B1325" s="11">
        <v>0</v>
      </c>
      <c r="C1325" s="24">
        <f>IFERROR(B1325*(1+'Расчет пенсии'!$B$11)^((12*'Расчет пенсии'!$B$7-'Будущие взносы ОПС'!A1325)/12),0)</f>
        <v>0</v>
      </c>
    </row>
    <row r="1326" spans="1:3" x14ac:dyDescent="0.25">
      <c r="A1326" s="12" t="e">
        <f>IF(($A1325+1)&lt;=(12*'Расчет пенсии'!$B$7),$A1325+1,"")</f>
        <v>#VALUE!</v>
      </c>
      <c r="B1326" s="11">
        <v>0</v>
      </c>
      <c r="C1326" s="24">
        <f>IFERROR(B1326*(1+'Расчет пенсии'!$B$11)^((12*'Расчет пенсии'!$B$7-'Будущие взносы ОПС'!A1326)/12),0)</f>
        <v>0</v>
      </c>
    </row>
    <row r="1327" spans="1:3" x14ac:dyDescent="0.25">
      <c r="A1327" s="12" t="e">
        <f>IF(($A1326+1)&lt;=(12*'Расчет пенсии'!$B$7),$A1326+1,"")</f>
        <v>#VALUE!</v>
      </c>
      <c r="B1327" s="11">
        <v>0</v>
      </c>
      <c r="C1327" s="24">
        <f>IFERROR(B1327*(1+'Расчет пенсии'!$B$11)^((12*'Расчет пенсии'!$B$7-'Будущие взносы ОПС'!A1327)/12),0)</f>
        <v>0</v>
      </c>
    </row>
    <row r="1328" spans="1:3" x14ac:dyDescent="0.25">
      <c r="A1328" s="12" t="e">
        <f>IF(($A1327+1)&lt;=(12*'Расчет пенсии'!$B$7),$A1327+1,"")</f>
        <v>#VALUE!</v>
      </c>
      <c r="B1328" s="11">
        <v>0</v>
      </c>
      <c r="C1328" s="24">
        <f>IFERROR(B1328*(1+'Расчет пенсии'!$B$11)^((12*'Расчет пенсии'!$B$7-'Будущие взносы ОПС'!A1328)/12),0)</f>
        <v>0</v>
      </c>
    </row>
    <row r="1329" spans="1:3" x14ac:dyDescent="0.25">
      <c r="A1329" s="12" t="e">
        <f>IF(($A1328+1)&lt;=(12*'Расчет пенсии'!$B$7),$A1328+1,"")</f>
        <v>#VALUE!</v>
      </c>
      <c r="B1329" s="11">
        <v>0</v>
      </c>
      <c r="C1329" s="24">
        <f>IFERROR(B1329*(1+'Расчет пенсии'!$B$11)^((12*'Расчет пенсии'!$B$7-'Будущие взносы ОПС'!A1329)/12),0)</f>
        <v>0</v>
      </c>
    </row>
    <row r="1330" spans="1:3" x14ac:dyDescent="0.25">
      <c r="A1330" s="12" t="e">
        <f>IF(($A1329+1)&lt;=(12*'Расчет пенсии'!$B$7),$A1329+1,"")</f>
        <v>#VALUE!</v>
      </c>
      <c r="B1330" s="11">
        <v>0</v>
      </c>
      <c r="C1330" s="24">
        <f>IFERROR(B1330*(1+'Расчет пенсии'!$B$11)^((12*'Расчет пенсии'!$B$7-'Будущие взносы ОПС'!A1330)/12),0)</f>
        <v>0</v>
      </c>
    </row>
    <row r="1331" spans="1:3" x14ac:dyDescent="0.25">
      <c r="A1331" s="12" t="e">
        <f>IF(($A1330+1)&lt;=(12*'Расчет пенсии'!$B$7),$A1330+1,"")</f>
        <v>#VALUE!</v>
      </c>
      <c r="B1331" s="11">
        <v>0</v>
      </c>
      <c r="C1331" s="24">
        <f>IFERROR(B1331*(1+'Расчет пенсии'!$B$11)^((12*'Расчет пенсии'!$B$7-'Будущие взносы ОПС'!A1331)/12),0)</f>
        <v>0</v>
      </c>
    </row>
    <row r="1332" spans="1:3" x14ac:dyDescent="0.25">
      <c r="A1332" s="12" t="e">
        <f>IF(($A1331+1)&lt;=(12*'Расчет пенсии'!$B$7),$A1331+1,"")</f>
        <v>#VALUE!</v>
      </c>
      <c r="B1332" s="11">
        <v>0</v>
      </c>
      <c r="C1332" s="24">
        <f>IFERROR(B1332*(1+'Расчет пенсии'!$B$11)^((12*'Расчет пенсии'!$B$7-'Будущие взносы ОПС'!A1332)/12),0)</f>
        <v>0</v>
      </c>
    </row>
    <row r="1333" spans="1:3" x14ac:dyDescent="0.25">
      <c r="A1333" s="12" t="e">
        <f>IF(($A1332+1)&lt;=(12*'Расчет пенсии'!$B$7),$A1332+1,"")</f>
        <v>#VALUE!</v>
      </c>
      <c r="B1333" s="11">
        <v>0</v>
      </c>
      <c r="C1333" s="24">
        <f>IFERROR(B1333*(1+'Расчет пенсии'!$B$11)^((12*'Расчет пенсии'!$B$7-'Будущие взносы ОПС'!A1333)/12),0)</f>
        <v>0</v>
      </c>
    </row>
    <row r="1334" spans="1:3" x14ac:dyDescent="0.25">
      <c r="A1334" s="12" t="e">
        <f>IF(($A1333+1)&lt;=(12*'Расчет пенсии'!$B$7),$A1333+1,"")</f>
        <v>#VALUE!</v>
      </c>
      <c r="B1334" s="11">
        <v>0</v>
      </c>
      <c r="C1334" s="24">
        <f>IFERROR(B1334*(1+'Расчет пенсии'!$B$11)^((12*'Расчет пенсии'!$B$7-'Будущие взносы ОПС'!A1334)/12),0)</f>
        <v>0</v>
      </c>
    </row>
    <row r="1335" spans="1:3" x14ac:dyDescent="0.25">
      <c r="A1335" s="12" t="e">
        <f>IF(($A1334+1)&lt;=(12*'Расчет пенсии'!$B$7),$A1334+1,"")</f>
        <v>#VALUE!</v>
      </c>
      <c r="B1335" s="11">
        <v>0</v>
      </c>
      <c r="C1335" s="24">
        <f>IFERROR(B1335*(1+'Расчет пенсии'!$B$11)^((12*'Расчет пенсии'!$B$7-'Будущие взносы ОПС'!A1335)/12),0)</f>
        <v>0</v>
      </c>
    </row>
    <row r="1336" spans="1:3" x14ac:dyDescent="0.25">
      <c r="A1336" s="12" t="e">
        <f>IF(($A1335+1)&lt;=(12*'Расчет пенсии'!$B$7),$A1335+1,"")</f>
        <v>#VALUE!</v>
      </c>
      <c r="B1336" s="11">
        <v>0</v>
      </c>
      <c r="C1336" s="24">
        <f>IFERROR(B1336*(1+'Расчет пенсии'!$B$11)^((12*'Расчет пенсии'!$B$7-'Будущие взносы ОПС'!A1336)/12),0)</f>
        <v>0</v>
      </c>
    </row>
    <row r="1337" spans="1:3" x14ac:dyDescent="0.25">
      <c r="A1337" s="12" t="e">
        <f>IF(($A1336+1)&lt;=(12*'Расчет пенсии'!$B$7),$A1336+1,"")</f>
        <v>#VALUE!</v>
      </c>
      <c r="B1337" s="11">
        <v>0</v>
      </c>
      <c r="C1337" s="24">
        <f>IFERROR(B1337*(1+'Расчет пенсии'!$B$11)^((12*'Расчет пенсии'!$B$7-'Будущие взносы ОПС'!A1337)/12),0)</f>
        <v>0</v>
      </c>
    </row>
    <row r="1338" spans="1:3" x14ac:dyDescent="0.25">
      <c r="A1338" s="12" t="e">
        <f>IF(($A1337+1)&lt;=(12*'Расчет пенсии'!$B$7),$A1337+1,"")</f>
        <v>#VALUE!</v>
      </c>
      <c r="B1338" s="11">
        <v>0</v>
      </c>
      <c r="C1338" s="24">
        <f>IFERROR(B1338*(1+'Расчет пенсии'!$B$11)^((12*'Расчет пенсии'!$B$7-'Будущие взносы ОПС'!A1338)/12),0)</f>
        <v>0</v>
      </c>
    </row>
    <row r="1339" spans="1:3" x14ac:dyDescent="0.25">
      <c r="A1339" s="12" t="e">
        <f>IF(($A1338+1)&lt;=(12*'Расчет пенсии'!$B$7),$A1338+1,"")</f>
        <v>#VALUE!</v>
      </c>
      <c r="B1339" s="11">
        <v>0</v>
      </c>
      <c r="C1339" s="24">
        <f>IFERROR(B1339*(1+'Расчет пенсии'!$B$11)^((12*'Расчет пенсии'!$B$7-'Будущие взносы ОПС'!A1339)/12),0)</f>
        <v>0</v>
      </c>
    </row>
    <row r="1340" spans="1:3" x14ac:dyDescent="0.25">
      <c r="A1340" s="12" t="e">
        <f>IF(($A1339+1)&lt;=(12*'Расчет пенсии'!$B$7),$A1339+1,"")</f>
        <v>#VALUE!</v>
      </c>
      <c r="B1340" s="11">
        <v>0</v>
      </c>
      <c r="C1340" s="24">
        <f>IFERROR(B1340*(1+'Расчет пенсии'!$B$11)^((12*'Расчет пенсии'!$B$7-'Будущие взносы ОПС'!A1340)/12),0)</f>
        <v>0</v>
      </c>
    </row>
    <row r="1341" spans="1:3" x14ac:dyDescent="0.25">
      <c r="A1341" s="12" t="e">
        <f>IF(($A1340+1)&lt;=(12*'Расчет пенсии'!$B$7),$A1340+1,"")</f>
        <v>#VALUE!</v>
      </c>
      <c r="B1341" s="11">
        <v>0</v>
      </c>
      <c r="C1341" s="24">
        <f>IFERROR(B1341*(1+'Расчет пенсии'!$B$11)^((12*'Расчет пенсии'!$B$7-'Будущие взносы ОПС'!A1341)/12),0)</f>
        <v>0</v>
      </c>
    </row>
    <row r="1342" spans="1:3" x14ac:dyDescent="0.25">
      <c r="A1342" s="12" t="e">
        <f>IF(($A1341+1)&lt;=(12*'Расчет пенсии'!$B$7),$A1341+1,"")</f>
        <v>#VALUE!</v>
      </c>
      <c r="B1342" s="11">
        <v>0</v>
      </c>
      <c r="C1342" s="24">
        <f>IFERROR(B1342*(1+'Расчет пенсии'!$B$11)^((12*'Расчет пенсии'!$B$7-'Будущие взносы ОПС'!A1342)/12),0)</f>
        <v>0</v>
      </c>
    </row>
    <row r="1343" spans="1:3" x14ac:dyDescent="0.25">
      <c r="A1343" s="12" t="e">
        <f>IF(($A1342+1)&lt;=(12*'Расчет пенсии'!$B$7),$A1342+1,"")</f>
        <v>#VALUE!</v>
      </c>
      <c r="B1343" s="11">
        <v>0</v>
      </c>
      <c r="C1343" s="24">
        <f>IFERROR(B1343*(1+'Расчет пенсии'!$B$11)^((12*'Расчет пенсии'!$B$7-'Будущие взносы ОПС'!A1343)/12),0)</f>
        <v>0</v>
      </c>
    </row>
    <row r="1344" spans="1:3" x14ac:dyDescent="0.25">
      <c r="A1344" s="12" t="e">
        <f>IF(($A1343+1)&lt;=(12*'Расчет пенсии'!$B$7),$A1343+1,"")</f>
        <v>#VALUE!</v>
      </c>
      <c r="B1344" s="11">
        <v>0</v>
      </c>
      <c r="C1344" s="24">
        <f>IFERROR(B1344*(1+'Расчет пенсии'!$B$11)^((12*'Расчет пенсии'!$B$7-'Будущие взносы ОПС'!A1344)/12),0)</f>
        <v>0</v>
      </c>
    </row>
    <row r="1345" spans="1:3" x14ac:dyDescent="0.25">
      <c r="A1345" s="12" t="e">
        <f>IF(($A1344+1)&lt;=(12*'Расчет пенсии'!$B$7),$A1344+1,"")</f>
        <v>#VALUE!</v>
      </c>
      <c r="B1345" s="11">
        <v>0</v>
      </c>
      <c r="C1345" s="24">
        <f>IFERROR(B1345*(1+'Расчет пенсии'!$B$11)^((12*'Расчет пенсии'!$B$7-'Будущие взносы ОПС'!A1345)/12),0)</f>
        <v>0</v>
      </c>
    </row>
    <row r="1346" spans="1:3" x14ac:dyDescent="0.25">
      <c r="A1346" s="12" t="e">
        <f>IF(($A1345+1)&lt;=(12*'Расчет пенсии'!$B$7),$A1345+1,"")</f>
        <v>#VALUE!</v>
      </c>
      <c r="B1346" s="11">
        <v>0</v>
      </c>
      <c r="C1346" s="24">
        <f>IFERROR(B1346*(1+'Расчет пенсии'!$B$11)^((12*'Расчет пенсии'!$B$7-'Будущие взносы ОПС'!A1346)/12),0)</f>
        <v>0</v>
      </c>
    </row>
    <row r="1347" spans="1:3" x14ac:dyDescent="0.25">
      <c r="A1347" s="12" t="e">
        <f>IF(($A1346+1)&lt;=(12*'Расчет пенсии'!$B$7),$A1346+1,"")</f>
        <v>#VALUE!</v>
      </c>
      <c r="B1347" s="11">
        <v>0</v>
      </c>
      <c r="C1347" s="24">
        <f>IFERROR(B1347*(1+'Расчет пенсии'!$B$11)^((12*'Расчет пенсии'!$B$7-'Будущие взносы ОПС'!A1347)/12),0)</f>
        <v>0</v>
      </c>
    </row>
    <row r="1348" spans="1:3" x14ac:dyDescent="0.25">
      <c r="A1348" s="12" t="e">
        <f>IF(($A1347+1)&lt;=(12*'Расчет пенсии'!$B$7),$A1347+1,"")</f>
        <v>#VALUE!</v>
      </c>
      <c r="B1348" s="11">
        <v>0</v>
      </c>
      <c r="C1348" s="24">
        <f>IFERROR(B1348*(1+'Расчет пенсии'!$B$11)^((12*'Расчет пенсии'!$B$7-'Будущие взносы ОПС'!A1348)/12),0)</f>
        <v>0</v>
      </c>
    </row>
    <row r="1349" spans="1:3" x14ac:dyDescent="0.25">
      <c r="A1349" s="12" t="e">
        <f>IF(($A1348+1)&lt;=(12*'Расчет пенсии'!$B$7),$A1348+1,"")</f>
        <v>#VALUE!</v>
      </c>
      <c r="B1349" s="11">
        <v>0</v>
      </c>
      <c r="C1349" s="24">
        <f>IFERROR(B1349*(1+'Расчет пенсии'!$B$11)^((12*'Расчет пенсии'!$B$7-'Будущие взносы ОПС'!A1349)/12),0)</f>
        <v>0</v>
      </c>
    </row>
    <row r="1350" spans="1:3" x14ac:dyDescent="0.25">
      <c r="A1350" s="12" t="e">
        <f>IF(($A1349+1)&lt;=(12*'Расчет пенсии'!$B$7),$A1349+1,"")</f>
        <v>#VALUE!</v>
      </c>
      <c r="B1350" s="11">
        <v>0</v>
      </c>
      <c r="C1350" s="24">
        <f>IFERROR(B1350*(1+'Расчет пенсии'!$B$11)^((12*'Расчет пенсии'!$B$7-'Будущие взносы ОПС'!A1350)/12),0)</f>
        <v>0</v>
      </c>
    </row>
    <row r="1351" spans="1:3" x14ac:dyDescent="0.25">
      <c r="A1351" s="12" t="e">
        <f>IF(($A1350+1)&lt;=(12*'Расчет пенсии'!$B$7),$A1350+1,"")</f>
        <v>#VALUE!</v>
      </c>
      <c r="B1351" s="11">
        <v>0</v>
      </c>
      <c r="C1351" s="24">
        <f>IFERROR(B1351*(1+'Расчет пенсии'!$B$11)^((12*'Расчет пенсии'!$B$7-'Будущие взносы ОПС'!A1351)/12),0)</f>
        <v>0</v>
      </c>
    </row>
    <row r="1352" spans="1:3" x14ac:dyDescent="0.25">
      <c r="A1352" s="12" t="e">
        <f>IF(($A1351+1)&lt;=(12*'Расчет пенсии'!$B$7),$A1351+1,"")</f>
        <v>#VALUE!</v>
      </c>
      <c r="B1352" s="11">
        <v>0</v>
      </c>
      <c r="C1352" s="24">
        <f>IFERROR(B1352*(1+'Расчет пенсии'!$B$11)^((12*'Расчет пенсии'!$B$7-'Будущие взносы ОПС'!A1352)/12),0)</f>
        <v>0</v>
      </c>
    </row>
    <row r="1353" spans="1:3" x14ac:dyDescent="0.25">
      <c r="A1353" s="12" t="e">
        <f>IF(($A1352+1)&lt;=(12*'Расчет пенсии'!$B$7),$A1352+1,"")</f>
        <v>#VALUE!</v>
      </c>
      <c r="B1353" s="11">
        <v>0</v>
      </c>
      <c r="C1353" s="24">
        <f>IFERROR(B1353*(1+'Расчет пенсии'!$B$11)^((12*'Расчет пенсии'!$B$7-'Будущие взносы ОПС'!A1353)/12),0)</f>
        <v>0</v>
      </c>
    </row>
    <row r="1354" spans="1:3" x14ac:dyDescent="0.25">
      <c r="A1354" s="12" t="e">
        <f>IF(($A1353+1)&lt;=(12*'Расчет пенсии'!$B$7),$A1353+1,"")</f>
        <v>#VALUE!</v>
      </c>
      <c r="B1354" s="11">
        <v>0</v>
      </c>
      <c r="C1354" s="24">
        <f>IFERROR(B1354*(1+'Расчет пенсии'!$B$11)^((12*'Расчет пенсии'!$B$7-'Будущие взносы ОПС'!A1354)/12),0)</f>
        <v>0</v>
      </c>
    </row>
    <row r="1355" spans="1:3" x14ac:dyDescent="0.25">
      <c r="A1355" s="12" t="e">
        <f>IF(($A1354+1)&lt;=(12*'Расчет пенсии'!$B$7),$A1354+1,"")</f>
        <v>#VALUE!</v>
      </c>
      <c r="B1355" s="11">
        <v>0</v>
      </c>
      <c r="C1355" s="24">
        <f>IFERROR(B1355*(1+'Расчет пенсии'!$B$11)^((12*'Расчет пенсии'!$B$7-'Будущие взносы ОПС'!A1355)/12),0)</f>
        <v>0</v>
      </c>
    </row>
    <row r="1356" spans="1:3" x14ac:dyDescent="0.25">
      <c r="A1356" s="12" t="e">
        <f>IF(($A1355+1)&lt;=(12*'Расчет пенсии'!$B$7),$A1355+1,"")</f>
        <v>#VALUE!</v>
      </c>
      <c r="B1356" s="11">
        <v>0</v>
      </c>
      <c r="C1356" s="24">
        <f>IFERROR(B1356*(1+'Расчет пенсии'!$B$11)^((12*'Расчет пенсии'!$B$7-'Будущие взносы ОПС'!A1356)/12),0)</f>
        <v>0</v>
      </c>
    </row>
    <row r="1357" spans="1:3" x14ac:dyDescent="0.25">
      <c r="A1357" s="12" t="e">
        <f>IF(($A1356+1)&lt;=(12*'Расчет пенсии'!$B$7),$A1356+1,"")</f>
        <v>#VALUE!</v>
      </c>
      <c r="B1357" s="11">
        <v>0</v>
      </c>
      <c r="C1357" s="24">
        <f>IFERROR(B1357*(1+'Расчет пенсии'!$B$11)^((12*'Расчет пенсии'!$B$7-'Будущие взносы ОПС'!A1357)/12),0)</f>
        <v>0</v>
      </c>
    </row>
    <row r="1358" spans="1:3" x14ac:dyDescent="0.25">
      <c r="A1358" s="12" t="e">
        <f>IF(($A1357+1)&lt;=(12*'Расчет пенсии'!$B$7),$A1357+1,"")</f>
        <v>#VALUE!</v>
      </c>
      <c r="B1358" s="11">
        <v>0</v>
      </c>
      <c r="C1358" s="24">
        <f>IFERROR(B1358*(1+'Расчет пенсии'!$B$11)^((12*'Расчет пенсии'!$B$7-'Будущие взносы ОПС'!A1358)/12),0)</f>
        <v>0</v>
      </c>
    </row>
    <row r="1359" spans="1:3" x14ac:dyDescent="0.25">
      <c r="A1359" s="12" t="e">
        <f>IF(($A1358+1)&lt;=(12*'Расчет пенсии'!$B$7),$A1358+1,"")</f>
        <v>#VALUE!</v>
      </c>
      <c r="B1359" s="11">
        <v>0</v>
      </c>
      <c r="C1359" s="24">
        <f>IFERROR(B1359*(1+'Расчет пенсии'!$B$11)^((12*'Расчет пенсии'!$B$7-'Будущие взносы ОПС'!A1359)/12),0)</f>
        <v>0</v>
      </c>
    </row>
    <row r="1360" spans="1:3" x14ac:dyDescent="0.25">
      <c r="A1360" s="12" t="e">
        <f>IF(($A1359+1)&lt;=(12*'Расчет пенсии'!$B$7),$A1359+1,"")</f>
        <v>#VALUE!</v>
      </c>
      <c r="B1360" s="11">
        <v>0</v>
      </c>
      <c r="C1360" s="24">
        <f>IFERROR(B1360*(1+'Расчет пенсии'!$B$11)^((12*'Расчет пенсии'!$B$7-'Будущие взносы ОПС'!A1360)/12),0)</f>
        <v>0</v>
      </c>
    </row>
    <row r="1361" spans="1:3" x14ac:dyDescent="0.25">
      <c r="A1361" s="12" t="e">
        <f>IF(($A1360+1)&lt;=(12*'Расчет пенсии'!$B$7),$A1360+1,"")</f>
        <v>#VALUE!</v>
      </c>
      <c r="B1361" s="11">
        <v>0</v>
      </c>
      <c r="C1361" s="24">
        <f>IFERROR(B1361*(1+'Расчет пенсии'!$B$11)^((12*'Расчет пенсии'!$B$7-'Будущие взносы ОПС'!A1361)/12),0)</f>
        <v>0</v>
      </c>
    </row>
    <row r="1362" spans="1:3" x14ac:dyDescent="0.25">
      <c r="A1362" s="12" t="e">
        <f>IF(($A1361+1)&lt;=(12*'Расчет пенсии'!$B$7),$A1361+1,"")</f>
        <v>#VALUE!</v>
      </c>
      <c r="B1362" s="11">
        <v>0</v>
      </c>
      <c r="C1362" s="24">
        <f>IFERROR(B1362*(1+'Расчет пенсии'!$B$11)^((12*'Расчет пенсии'!$B$7-'Будущие взносы ОПС'!A1362)/12),0)</f>
        <v>0</v>
      </c>
    </row>
    <row r="1363" spans="1:3" x14ac:dyDescent="0.25">
      <c r="A1363" s="12" t="e">
        <f>IF(($A1362+1)&lt;=(12*'Расчет пенсии'!$B$7),$A1362+1,"")</f>
        <v>#VALUE!</v>
      </c>
      <c r="B1363" s="11">
        <v>0</v>
      </c>
      <c r="C1363" s="24">
        <f>IFERROR(B1363*(1+'Расчет пенсии'!$B$11)^((12*'Расчет пенсии'!$B$7-'Будущие взносы ОПС'!A1363)/12),0)</f>
        <v>0</v>
      </c>
    </row>
    <row r="1364" spans="1:3" x14ac:dyDescent="0.25">
      <c r="A1364" s="12" t="e">
        <f>IF(($A1363+1)&lt;=(12*'Расчет пенсии'!$B$7),$A1363+1,"")</f>
        <v>#VALUE!</v>
      </c>
      <c r="B1364" s="11">
        <v>0</v>
      </c>
      <c r="C1364" s="24">
        <f>IFERROR(B1364*(1+'Расчет пенсии'!$B$11)^((12*'Расчет пенсии'!$B$7-'Будущие взносы ОПС'!A1364)/12),0)</f>
        <v>0</v>
      </c>
    </row>
    <row r="1365" spans="1:3" x14ac:dyDescent="0.25">
      <c r="A1365" s="12" t="e">
        <f>IF(($A1364+1)&lt;=(12*'Расчет пенсии'!$B$7),$A1364+1,"")</f>
        <v>#VALUE!</v>
      </c>
      <c r="B1365" s="11">
        <v>0</v>
      </c>
      <c r="C1365" s="24">
        <f>IFERROR(B1365*(1+'Расчет пенсии'!$B$11)^((12*'Расчет пенсии'!$B$7-'Будущие взносы ОПС'!A1365)/12),0)</f>
        <v>0</v>
      </c>
    </row>
    <row r="1366" spans="1:3" x14ac:dyDescent="0.25">
      <c r="A1366" s="12" t="e">
        <f>IF(($A1365+1)&lt;=(12*'Расчет пенсии'!$B$7),$A1365+1,"")</f>
        <v>#VALUE!</v>
      </c>
      <c r="B1366" s="11">
        <v>0</v>
      </c>
      <c r="C1366" s="24">
        <f>IFERROR(B1366*(1+'Расчет пенсии'!$B$11)^((12*'Расчет пенсии'!$B$7-'Будущие взносы ОПС'!A1366)/12),0)</f>
        <v>0</v>
      </c>
    </row>
    <row r="1367" spans="1:3" x14ac:dyDescent="0.25">
      <c r="A1367" s="12" t="e">
        <f>IF(($A1366+1)&lt;=(12*'Расчет пенсии'!$B$7),$A1366+1,"")</f>
        <v>#VALUE!</v>
      </c>
      <c r="B1367" s="11">
        <v>0</v>
      </c>
      <c r="C1367" s="24">
        <f>IFERROR(B1367*(1+'Расчет пенсии'!$B$11)^((12*'Расчет пенсии'!$B$7-'Будущие взносы ОПС'!A1367)/12),0)</f>
        <v>0</v>
      </c>
    </row>
    <row r="1368" spans="1:3" x14ac:dyDescent="0.25">
      <c r="A1368" s="12" t="e">
        <f>IF(($A1367+1)&lt;=(12*'Расчет пенсии'!$B$7),$A1367+1,"")</f>
        <v>#VALUE!</v>
      </c>
      <c r="B1368" s="11">
        <v>0</v>
      </c>
      <c r="C1368" s="24">
        <f>IFERROR(B1368*(1+'Расчет пенсии'!$B$11)^((12*'Расчет пенсии'!$B$7-'Будущие взносы ОПС'!A1368)/12),0)</f>
        <v>0</v>
      </c>
    </row>
    <row r="1369" spans="1:3" x14ac:dyDescent="0.25">
      <c r="A1369" s="12" t="e">
        <f>IF(($A1368+1)&lt;=(12*'Расчет пенсии'!$B$7),$A1368+1,"")</f>
        <v>#VALUE!</v>
      </c>
      <c r="B1369" s="11">
        <v>0</v>
      </c>
      <c r="C1369" s="24">
        <f>IFERROR(B1369*(1+'Расчет пенсии'!$B$11)^((12*'Расчет пенсии'!$B$7-'Будущие взносы ОПС'!A1369)/12),0)</f>
        <v>0</v>
      </c>
    </row>
    <row r="1370" spans="1:3" x14ac:dyDescent="0.25">
      <c r="A1370" s="12" t="e">
        <f>IF(($A1369+1)&lt;=(12*'Расчет пенсии'!$B$7),$A1369+1,"")</f>
        <v>#VALUE!</v>
      </c>
      <c r="B1370" s="11">
        <v>0</v>
      </c>
      <c r="C1370" s="24">
        <f>IFERROR(B1370*(1+'Расчет пенсии'!$B$11)^((12*'Расчет пенсии'!$B$7-'Будущие взносы ОПС'!A1370)/12),0)</f>
        <v>0</v>
      </c>
    </row>
    <row r="1371" spans="1:3" x14ac:dyDescent="0.25">
      <c r="A1371" s="12" t="e">
        <f>IF(($A1370+1)&lt;=(12*'Расчет пенсии'!$B$7),$A1370+1,"")</f>
        <v>#VALUE!</v>
      </c>
      <c r="B1371" s="11">
        <v>0</v>
      </c>
      <c r="C1371" s="24">
        <f>IFERROR(B1371*(1+'Расчет пенсии'!$B$11)^((12*'Расчет пенсии'!$B$7-'Будущие взносы ОПС'!A1371)/12),0)</f>
        <v>0</v>
      </c>
    </row>
    <row r="1372" spans="1:3" x14ac:dyDescent="0.25">
      <c r="A1372" s="12" t="e">
        <f>IF(($A1371+1)&lt;=(12*'Расчет пенсии'!$B$7),$A1371+1,"")</f>
        <v>#VALUE!</v>
      </c>
      <c r="B1372" s="11">
        <v>0</v>
      </c>
      <c r="C1372" s="24">
        <f>IFERROR(B1372*(1+'Расчет пенсии'!$B$11)^((12*'Расчет пенсии'!$B$7-'Будущие взносы ОПС'!A1372)/12),0)</f>
        <v>0</v>
      </c>
    </row>
    <row r="1373" spans="1:3" x14ac:dyDescent="0.25">
      <c r="A1373" s="12" t="e">
        <f>IF(($A1372+1)&lt;=(12*'Расчет пенсии'!$B$7),$A1372+1,"")</f>
        <v>#VALUE!</v>
      </c>
      <c r="B1373" s="11">
        <v>0</v>
      </c>
      <c r="C1373" s="24">
        <f>IFERROR(B1373*(1+'Расчет пенсии'!$B$11)^((12*'Расчет пенсии'!$B$7-'Будущие взносы ОПС'!A1373)/12),0)</f>
        <v>0</v>
      </c>
    </row>
    <row r="1374" spans="1:3" x14ac:dyDescent="0.25">
      <c r="A1374" s="12" t="e">
        <f>IF(($A1373+1)&lt;=(12*'Расчет пенсии'!$B$7),$A1373+1,"")</f>
        <v>#VALUE!</v>
      </c>
      <c r="B1374" s="11">
        <v>0</v>
      </c>
      <c r="C1374" s="24">
        <f>IFERROR(B1374*(1+'Расчет пенсии'!$B$11)^((12*'Расчет пенсии'!$B$7-'Будущие взносы ОПС'!A1374)/12),0)</f>
        <v>0</v>
      </c>
    </row>
    <row r="1375" spans="1:3" x14ac:dyDescent="0.25">
      <c r="A1375" s="12" t="e">
        <f>IF(($A1374+1)&lt;=(12*'Расчет пенсии'!$B$7),$A1374+1,"")</f>
        <v>#VALUE!</v>
      </c>
      <c r="B1375" s="11">
        <v>0</v>
      </c>
      <c r="C1375" s="24">
        <f>IFERROR(B1375*(1+'Расчет пенсии'!$B$11)^((12*'Расчет пенсии'!$B$7-'Будущие взносы ОПС'!A1375)/12),0)</f>
        <v>0</v>
      </c>
    </row>
    <row r="1376" spans="1:3" x14ac:dyDescent="0.25">
      <c r="A1376" s="12" t="e">
        <f>IF(($A1375+1)&lt;=(12*'Расчет пенсии'!$B$7),$A1375+1,"")</f>
        <v>#VALUE!</v>
      </c>
      <c r="B1376" s="11">
        <v>0</v>
      </c>
      <c r="C1376" s="24">
        <f>IFERROR(B1376*(1+'Расчет пенсии'!$B$11)^((12*'Расчет пенсии'!$B$7-'Будущие взносы ОПС'!A1376)/12),0)</f>
        <v>0</v>
      </c>
    </row>
    <row r="1377" spans="1:3" x14ac:dyDescent="0.25">
      <c r="A1377" s="12" t="e">
        <f>IF(($A1376+1)&lt;=(12*'Расчет пенсии'!$B$7),$A1376+1,"")</f>
        <v>#VALUE!</v>
      </c>
      <c r="B1377" s="11">
        <v>0</v>
      </c>
      <c r="C1377" s="24">
        <f>IFERROR(B1377*(1+'Расчет пенсии'!$B$11)^((12*'Расчет пенсии'!$B$7-'Будущие взносы ОПС'!A1377)/12),0)</f>
        <v>0</v>
      </c>
    </row>
    <row r="1378" spans="1:3" x14ac:dyDescent="0.25">
      <c r="A1378" s="12" t="e">
        <f>IF(($A1377+1)&lt;=(12*'Расчет пенсии'!$B$7),$A1377+1,"")</f>
        <v>#VALUE!</v>
      </c>
      <c r="B1378" s="11">
        <v>0</v>
      </c>
      <c r="C1378" s="24">
        <f>IFERROR(B1378*(1+'Расчет пенсии'!$B$11)^((12*'Расчет пенсии'!$B$7-'Будущие взносы ОПС'!A1378)/12),0)</f>
        <v>0</v>
      </c>
    </row>
    <row r="1379" spans="1:3" x14ac:dyDescent="0.25">
      <c r="A1379" s="12" t="e">
        <f>IF(($A1378+1)&lt;=(12*'Расчет пенсии'!$B$7),$A1378+1,"")</f>
        <v>#VALUE!</v>
      </c>
      <c r="B1379" s="11">
        <v>0</v>
      </c>
      <c r="C1379" s="24">
        <f>IFERROR(B1379*(1+'Расчет пенсии'!$B$11)^((12*'Расчет пенсии'!$B$7-'Будущие взносы ОПС'!A1379)/12),0)</f>
        <v>0</v>
      </c>
    </row>
    <row r="1380" spans="1:3" x14ac:dyDescent="0.25">
      <c r="A1380" s="12" t="e">
        <f>IF(($A1379+1)&lt;=(12*'Расчет пенсии'!$B$7),$A1379+1,"")</f>
        <v>#VALUE!</v>
      </c>
      <c r="B1380" s="11">
        <v>0</v>
      </c>
      <c r="C1380" s="24">
        <f>IFERROR(B1380*(1+'Расчет пенсии'!$B$11)^((12*'Расчет пенсии'!$B$7-'Будущие взносы ОПС'!A1380)/12),0)</f>
        <v>0</v>
      </c>
    </row>
    <row r="1381" spans="1:3" x14ac:dyDescent="0.25">
      <c r="A1381" s="12" t="e">
        <f>IF(($A1380+1)&lt;=(12*'Расчет пенсии'!$B$7),$A1380+1,"")</f>
        <v>#VALUE!</v>
      </c>
      <c r="B1381" s="11">
        <v>0</v>
      </c>
      <c r="C1381" s="24">
        <f>IFERROR(B1381*(1+'Расчет пенсии'!$B$11)^((12*'Расчет пенсии'!$B$7-'Будущие взносы ОПС'!A1381)/12),0)</f>
        <v>0</v>
      </c>
    </row>
    <row r="1382" spans="1:3" x14ac:dyDescent="0.25">
      <c r="A1382" s="12" t="e">
        <f>IF(($A1381+1)&lt;=(12*'Расчет пенсии'!$B$7),$A1381+1,"")</f>
        <v>#VALUE!</v>
      </c>
      <c r="B1382" s="11">
        <v>0</v>
      </c>
      <c r="C1382" s="24">
        <f>IFERROR(B1382*(1+'Расчет пенсии'!$B$11)^((12*'Расчет пенсии'!$B$7-'Будущие взносы ОПС'!A1382)/12),0)</f>
        <v>0</v>
      </c>
    </row>
    <row r="1383" spans="1:3" x14ac:dyDescent="0.25">
      <c r="A1383" s="12" t="e">
        <f>IF(($A1382+1)&lt;=(12*'Расчет пенсии'!$B$7),$A1382+1,"")</f>
        <v>#VALUE!</v>
      </c>
      <c r="B1383" s="11">
        <v>0</v>
      </c>
      <c r="C1383" s="24">
        <f>IFERROR(B1383*(1+'Расчет пенсии'!$B$11)^((12*'Расчет пенсии'!$B$7-'Будущие взносы ОПС'!A1383)/12),0)</f>
        <v>0</v>
      </c>
    </row>
    <row r="1384" spans="1:3" x14ac:dyDescent="0.25">
      <c r="A1384" s="12" t="e">
        <f>IF(($A1383+1)&lt;=(12*'Расчет пенсии'!$B$7),$A1383+1,"")</f>
        <v>#VALUE!</v>
      </c>
      <c r="B1384" s="11">
        <v>0</v>
      </c>
      <c r="C1384" s="24">
        <f>IFERROR(B1384*(1+'Расчет пенсии'!$B$11)^((12*'Расчет пенсии'!$B$7-'Будущие взносы ОПС'!A1384)/12),0)</f>
        <v>0</v>
      </c>
    </row>
    <row r="1385" spans="1:3" x14ac:dyDescent="0.25">
      <c r="A1385" s="12" t="e">
        <f>IF(($A1384+1)&lt;=(12*'Расчет пенсии'!$B$7),$A1384+1,"")</f>
        <v>#VALUE!</v>
      </c>
      <c r="B1385" s="11">
        <v>0</v>
      </c>
      <c r="C1385" s="24">
        <f>IFERROR(B1385*(1+'Расчет пенсии'!$B$11)^((12*'Расчет пенсии'!$B$7-'Будущие взносы ОПС'!A1385)/12),0)</f>
        <v>0</v>
      </c>
    </row>
    <row r="1386" spans="1:3" x14ac:dyDescent="0.25">
      <c r="A1386" s="12" t="e">
        <f>IF(($A1385+1)&lt;=(12*'Расчет пенсии'!$B$7),$A1385+1,"")</f>
        <v>#VALUE!</v>
      </c>
      <c r="B1386" s="11">
        <v>0</v>
      </c>
      <c r="C1386" s="24">
        <f>IFERROR(B1386*(1+'Расчет пенсии'!$B$11)^((12*'Расчет пенсии'!$B$7-'Будущие взносы ОПС'!A1386)/12),0)</f>
        <v>0</v>
      </c>
    </row>
    <row r="1387" spans="1:3" x14ac:dyDescent="0.25">
      <c r="A1387" s="12" t="e">
        <f>IF(($A1386+1)&lt;=(12*'Расчет пенсии'!$B$7),$A1386+1,"")</f>
        <v>#VALUE!</v>
      </c>
      <c r="B1387" s="11">
        <v>0</v>
      </c>
      <c r="C1387" s="24">
        <f>IFERROR(B1387*(1+'Расчет пенсии'!$B$11)^((12*'Расчет пенсии'!$B$7-'Будущие взносы ОПС'!A1387)/12),0)</f>
        <v>0</v>
      </c>
    </row>
    <row r="1388" spans="1:3" x14ac:dyDescent="0.25">
      <c r="A1388" s="12" t="e">
        <f>IF(($A1387+1)&lt;=(12*'Расчет пенсии'!$B$7),$A1387+1,"")</f>
        <v>#VALUE!</v>
      </c>
      <c r="B1388" s="11">
        <v>0</v>
      </c>
      <c r="C1388" s="24">
        <f>IFERROR(B1388*(1+'Расчет пенсии'!$B$11)^((12*'Расчет пенсии'!$B$7-'Будущие взносы ОПС'!A1388)/12),0)</f>
        <v>0</v>
      </c>
    </row>
    <row r="1389" spans="1:3" x14ac:dyDescent="0.25">
      <c r="A1389" s="12" t="e">
        <f>IF(($A1388+1)&lt;=(12*'Расчет пенсии'!$B$7),$A1388+1,"")</f>
        <v>#VALUE!</v>
      </c>
      <c r="B1389" s="11">
        <v>0</v>
      </c>
      <c r="C1389" s="24">
        <f>IFERROR(B1389*(1+'Расчет пенсии'!$B$11)^((12*'Расчет пенсии'!$B$7-'Будущие взносы ОПС'!A1389)/12),0)</f>
        <v>0</v>
      </c>
    </row>
    <row r="1390" spans="1:3" x14ac:dyDescent="0.25">
      <c r="A1390" s="12" t="e">
        <f>IF(($A1389+1)&lt;=(12*'Расчет пенсии'!$B$7),$A1389+1,"")</f>
        <v>#VALUE!</v>
      </c>
      <c r="B1390" s="11">
        <v>0</v>
      </c>
      <c r="C1390" s="24">
        <f>IFERROR(B1390*(1+'Расчет пенсии'!$B$11)^((12*'Расчет пенсии'!$B$7-'Будущие взносы ОПС'!A1390)/12),0)</f>
        <v>0</v>
      </c>
    </row>
    <row r="1391" spans="1:3" x14ac:dyDescent="0.25">
      <c r="A1391" s="12" t="e">
        <f>IF(($A1390+1)&lt;=(12*'Расчет пенсии'!$B$7),$A1390+1,"")</f>
        <v>#VALUE!</v>
      </c>
      <c r="B1391" s="11">
        <v>0</v>
      </c>
      <c r="C1391" s="24">
        <f>IFERROR(B1391*(1+'Расчет пенсии'!$B$11)^((12*'Расчет пенсии'!$B$7-'Будущие взносы ОПС'!A1391)/12),0)</f>
        <v>0</v>
      </c>
    </row>
    <row r="1392" spans="1:3" x14ac:dyDescent="0.25">
      <c r="A1392" s="12" t="e">
        <f>IF(($A1391+1)&lt;=(12*'Расчет пенсии'!$B$7),$A1391+1,"")</f>
        <v>#VALUE!</v>
      </c>
      <c r="B1392" s="11">
        <v>0</v>
      </c>
      <c r="C1392" s="24">
        <f>IFERROR(B1392*(1+'Расчет пенсии'!$B$11)^((12*'Расчет пенсии'!$B$7-'Будущие взносы ОПС'!A1392)/12),0)</f>
        <v>0</v>
      </c>
    </row>
    <row r="1393" spans="1:3" x14ac:dyDescent="0.25">
      <c r="A1393" s="12" t="e">
        <f>IF(($A1392+1)&lt;=(12*'Расчет пенсии'!$B$7),$A1392+1,"")</f>
        <v>#VALUE!</v>
      </c>
      <c r="B1393" s="11">
        <v>0</v>
      </c>
      <c r="C1393" s="24">
        <f>IFERROR(B1393*(1+'Расчет пенсии'!$B$11)^((12*'Расчет пенсии'!$B$7-'Будущие взносы ОПС'!A1393)/12),0)</f>
        <v>0</v>
      </c>
    </row>
    <row r="1394" spans="1:3" x14ac:dyDescent="0.25">
      <c r="A1394" s="12" t="e">
        <f>IF(($A1393+1)&lt;=(12*'Расчет пенсии'!$B$7),$A1393+1,"")</f>
        <v>#VALUE!</v>
      </c>
      <c r="B1394" s="11">
        <v>0</v>
      </c>
      <c r="C1394" s="24">
        <f>IFERROR(B1394*(1+'Расчет пенсии'!$B$11)^((12*'Расчет пенсии'!$B$7-'Будущие взносы ОПС'!A1394)/12),0)</f>
        <v>0</v>
      </c>
    </row>
    <row r="1395" spans="1:3" x14ac:dyDescent="0.25">
      <c r="A1395" s="12" t="e">
        <f>IF(($A1394+1)&lt;=(12*'Расчет пенсии'!$B$7),$A1394+1,"")</f>
        <v>#VALUE!</v>
      </c>
      <c r="B1395" s="11">
        <v>0</v>
      </c>
      <c r="C1395" s="24">
        <f>IFERROR(B1395*(1+'Расчет пенсии'!$B$11)^((12*'Расчет пенсии'!$B$7-'Будущие взносы ОПС'!A1395)/12),0)</f>
        <v>0</v>
      </c>
    </row>
    <row r="1396" spans="1:3" x14ac:dyDescent="0.25">
      <c r="A1396" s="12" t="e">
        <f>IF(($A1395+1)&lt;=(12*'Расчет пенсии'!$B$7),$A1395+1,"")</f>
        <v>#VALUE!</v>
      </c>
      <c r="B1396" s="11">
        <v>0</v>
      </c>
      <c r="C1396" s="24">
        <f>IFERROR(B1396*(1+'Расчет пенсии'!$B$11)^((12*'Расчет пенсии'!$B$7-'Будущие взносы ОПС'!A1396)/12),0)</f>
        <v>0</v>
      </c>
    </row>
    <row r="1397" spans="1:3" x14ac:dyDescent="0.25">
      <c r="A1397" s="12" t="e">
        <f>IF(($A1396+1)&lt;=(12*'Расчет пенсии'!$B$7),$A1396+1,"")</f>
        <v>#VALUE!</v>
      </c>
      <c r="B1397" s="11">
        <v>0</v>
      </c>
      <c r="C1397" s="24">
        <f>IFERROR(B1397*(1+'Расчет пенсии'!$B$11)^((12*'Расчет пенсии'!$B$7-'Будущие взносы ОПС'!A1397)/12),0)</f>
        <v>0</v>
      </c>
    </row>
    <row r="1398" spans="1:3" x14ac:dyDescent="0.25">
      <c r="A1398" s="12" t="e">
        <f>IF(($A1397+1)&lt;=(12*'Расчет пенсии'!$B$7),$A1397+1,"")</f>
        <v>#VALUE!</v>
      </c>
      <c r="B1398" s="11">
        <v>0</v>
      </c>
      <c r="C1398" s="24">
        <f>IFERROR(B1398*(1+'Расчет пенсии'!$B$11)^((12*'Расчет пенсии'!$B$7-'Будущие взносы ОПС'!A1398)/12),0)</f>
        <v>0</v>
      </c>
    </row>
    <row r="1399" spans="1:3" x14ac:dyDescent="0.25">
      <c r="A1399" s="12" t="e">
        <f>IF(($A1398+1)&lt;=(12*'Расчет пенсии'!$B$7),$A1398+1,"")</f>
        <v>#VALUE!</v>
      </c>
      <c r="B1399" s="11">
        <v>0</v>
      </c>
      <c r="C1399" s="24">
        <f>IFERROR(B1399*(1+'Расчет пенсии'!$B$11)^((12*'Расчет пенсии'!$B$7-'Будущие взносы ОПС'!A1399)/12),0)</f>
        <v>0</v>
      </c>
    </row>
    <row r="1400" spans="1:3" x14ac:dyDescent="0.25">
      <c r="A1400" s="12" t="e">
        <f>IF(($A1399+1)&lt;=(12*'Расчет пенсии'!$B$7),$A1399+1,"")</f>
        <v>#VALUE!</v>
      </c>
      <c r="B1400" s="11">
        <v>0</v>
      </c>
      <c r="C1400" s="24">
        <f>IFERROR(B1400*(1+'Расчет пенсии'!$B$11)^((12*'Расчет пенсии'!$B$7-'Будущие взносы ОПС'!A1400)/12),0)</f>
        <v>0</v>
      </c>
    </row>
    <row r="1401" spans="1:3" x14ac:dyDescent="0.25">
      <c r="A1401" s="12" t="e">
        <f>IF(($A1400+1)&lt;=(12*'Расчет пенсии'!$B$7),$A1400+1,"")</f>
        <v>#VALUE!</v>
      </c>
      <c r="B1401" s="11">
        <v>0</v>
      </c>
      <c r="C1401" s="24">
        <f>IFERROR(B1401*(1+'Расчет пенсии'!$B$11)^((12*'Расчет пенсии'!$B$7-'Будущие взносы ОПС'!A1401)/12),0)</f>
        <v>0</v>
      </c>
    </row>
    <row r="1402" spans="1:3" x14ac:dyDescent="0.25">
      <c r="A1402" s="12" t="e">
        <f>IF(($A1401+1)&lt;=(12*'Расчет пенсии'!$B$7),$A1401+1,"")</f>
        <v>#VALUE!</v>
      </c>
      <c r="B1402" s="11">
        <v>0</v>
      </c>
      <c r="C1402" s="24">
        <f>IFERROR(B1402*(1+'Расчет пенсии'!$B$11)^((12*'Расчет пенсии'!$B$7-'Будущие взносы ОПС'!A1402)/12),0)</f>
        <v>0</v>
      </c>
    </row>
    <row r="1403" spans="1:3" x14ac:dyDescent="0.25">
      <c r="A1403" s="12" t="e">
        <f>IF(($A1402+1)&lt;=(12*'Расчет пенсии'!$B$7),$A1402+1,"")</f>
        <v>#VALUE!</v>
      </c>
      <c r="B1403" s="11">
        <v>0</v>
      </c>
      <c r="C1403" s="24">
        <f>IFERROR(B1403*(1+'Расчет пенсии'!$B$11)^((12*'Расчет пенсии'!$B$7-'Будущие взносы ОПС'!A1403)/12),0)</f>
        <v>0</v>
      </c>
    </row>
    <row r="1404" spans="1:3" x14ac:dyDescent="0.25">
      <c r="A1404" s="12" t="e">
        <f>IF(($A1403+1)&lt;=(12*'Расчет пенсии'!$B$7),$A1403+1,"")</f>
        <v>#VALUE!</v>
      </c>
      <c r="B1404" s="11">
        <v>0</v>
      </c>
      <c r="C1404" s="24">
        <f>IFERROR(B1404*(1+'Расчет пенсии'!$B$11)^((12*'Расчет пенсии'!$B$7-'Будущие взносы ОПС'!A1404)/12),0)</f>
        <v>0</v>
      </c>
    </row>
    <row r="1405" spans="1:3" x14ac:dyDescent="0.25">
      <c r="A1405" s="12" t="e">
        <f>IF(($A1404+1)&lt;=(12*'Расчет пенсии'!$B$7),$A1404+1,"")</f>
        <v>#VALUE!</v>
      </c>
      <c r="B1405" s="11">
        <v>0</v>
      </c>
      <c r="C1405" s="24">
        <f>IFERROR(B1405*(1+'Расчет пенсии'!$B$11)^((12*'Расчет пенсии'!$B$7-'Будущие взносы ОПС'!A1405)/12),0)</f>
        <v>0</v>
      </c>
    </row>
    <row r="1406" spans="1:3" x14ac:dyDescent="0.25">
      <c r="A1406" s="12" t="e">
        <f>IF(($A1405+1)&lt;=(12*'Расчет пенсии'!$B$7),$A1405+1,"")</f>
        <v>#VALUE!</v>
      </c>
      <c r="B1406" s="11">
        <v>0</v>
      </c>
      <c r="C1406" s="24">
        <f>IFERROR(B1406*(1+'Расчет пенсии'!$B$11)^((12*'Расчет пенсии'!$B$7-'Будущие взносы ОПС'!A1406)/12),0)</f>
        <v>0</v>
      </c>
    </row>
    <row r="1407" spans="1:3" x14ac:dyDescent="0.25">
      <c r="A1407" s="12" t="e">
        <f>IF(($A1406+1)&lt;=(12*'Расчет пенсии'!$B$7),$A1406+1,"")</f>
        <v>#VALUE!</v>
      </c>
      <c r="B1407" s="11">
        <v>0</v>
      </c>
      <c r="C1407" s="24">
        <f>IFERROR(B1407*(1+'Расчет пенсии'!$B$11)^((12*'Расчет пенсии'!$B$7-'Будущие взносы ОПС'!A1407)/12),0)</f>
        <v>0</v>
      </c>
    </row>
    <row r="1408" spans="1:3" x14ac:dyDescent="0.25">
      <c r="A1408" s="12" t="e">
        <f>IF(($A1407+1)&lt;=(12*'Расчет пенсии'!$B$7),$A1407+1,"")</f>
        <v>#VALUE!</v>
      </c>
      <c r="B1408" s="11">
        <v>0</v>
      </c>
      <c r="C1408" s="24">
        <f>IFERROR(B1408*(1+'Расчет пенсии'!$B$11)^((12*'Расчет пенсии'!$B$7-'Будущие взносы ОПС'!A1408)/12),0)</f>
        <v>0</v>
      </c>
    </row>
    <row r="1409" spans="1:3" x14ac:dyDescent="0.25">
      <c r="A1409" s="12" t="e">
        <f>IF(($A1408+1)&lt;=(12*'Расчет пенсии'!$B$7),$A1408+1,"")</f>
        <v>#VALUE!</v>
      </c>
      <c r="B1409" s="11">
        <v>0</v>
      </c>
      <c r="C1409" s="24">
        <f>IFERROR(B1409*(1+'Расчет пенсии'!$B$11)^((12*'Расчет пенсии'!$B$7-'Будущие взносы ОПС'!A1409)/12),0)</f>
        <v>0</v>
      </c>
    </row>
    <row r="1410" spans="1:3" x14ac:dyDescent="0.25">
      <c r="A1410" s="12" t="e">
        <f>IF(($A1409+1)&lt;=(12*'Расчет пенсии'!$B$7),$A1409+1,"")</f>
        <v>#VALUE!</v>
      </c>
      <c r="B1410" s="11">
        <v>0</v>
      </c>
      <c r="C1410" s="24">
        <f>IFERROR(B1410*(1+'Расчет пенсии'!$B$11)^((12*'Расчет пенсии'!$B$7-'Будущие взносы ОПС'!A1410)/12),0)</f>
        <v>0</v>
      </c>
    </row>
    <row r="1411" spans="1:3" x14ac:dyDescent="0.25">
      <c r="A1411" s="12" t="e">
        <f>IF(($A1410+1)&lt;=(12*'Расчет пенсии'!$B$7),$A1410+1,"")</f>
        <v>#VALUE!</v>
      </c>
      <c r="B1411" s="11">
        <v>0</v>
      </c>
      <c r="C1411" s="24">
        <f>IFERROR(B1411*(1+'Расчет пенсии'!$B$11)^((12*'Расчет пенсии'!$B$7-'Будущие взносы ОПС'!A1411)/12),0)</f>
        <v>0</v>
      </c>
    </row>
    <row r="1412" spans="1:3" x14ac:dyDescent="0.25">
      <c r="A1412" s="12" t="e">
        <f>IF(($A1411+1)&lt;=(12*'Расчет пенсии'!$B$7),$A1411+1,"")</f>
        <v>#VALUE!</v>
      </c>
      <c r="B1412" s="11">
        <v>0</v>
      </c>
      <c r="C1412" s="24">
        <f>IFERROR(B1412*(1+'Расчет пенсии'!$B$11)^((12*'Расчет пенсии'!$B$7-'Будущие взносы ОПС'!A1412)/12),0)</f>
        <v>0</v>
      </c>
    </row>
    <row r="1413" spans="1:3" x14ac:dyDescent="0.25">
      <c r="A1413" s="12" t="e">
        <f>IF(($A1412+1)&lt;=(12*'Расчет пенсии'!$B$7),$A1412+1,"")</f>
        <v>#VALUE!</v>
      </c>
      <c r="B1413" s="11">
        <v>0</v>
      </c>
      <c r="C1413" s="24">
        <f>IFERROR(B1413*(1+'Расчет пенсии'!$B$11)^((12*'Расчет пенсии'!$B$7-'Будущие взносы ОПС'!A1413)/12),0)</f>
        <v>0</v>
      </c>
    </row>
    <row r="1414" spans="1:3" x14ac:dyDescent="0.25">
      <c r="A1414" s="12" t="e">
        <f>IF(($A1413+1)&lt;=(12*'Расчет пенсии'!$B$7),$A1413+1,"")</f>
        <v>#VALUE!</v>
      </c>
      <c r="B1414" s="11">
        <v>0</v>
      </c>
      <c r="C1414" s="24">
        <f>IFERROR(B1414*(1+'Расчет пенсии'!$B$11)^((12*'Расчет пенсии'!$B$7-'Будущие взносы ОПС'!A1414)/12),0)</f>
        <v>0</v>
      </c>
    </row>
    <row r="1415" spans="1:3" x14ac:dyDescent="0.25">
      <c r="A1415" s="12" t="e">
        <f>IF(($A1414+1)&lt;=(12*'Расчет пенсии'!$B$7),$A1414+1,"")</f>
        <v>#VALUE!</v>
      </c>
      <c r="B1415" s="11">
        <v>0</v>
      </c>
      <c r="C1415" s="24">
        <f>IFERROR(B1415*(1+'Расчет пенсии'!$B$11)^((12*'Расчет пенсии'!$B$7-'Будущие взносы ОПС'!A1415)/12),0)</f>
        <v>0</v>
      </c>
    </row>
    <row r="1416" spans="1:3" x14ac:dyDescent="0.25">
      <c r="A1416" s="12" t="e">
        <f>IF(($A1415+1)&lt;=(12*'Расчет пенсии'!$B$7),$A1415+1,"")</f>
        <v>#VALUE!</v>
      </c>
      <c r="B1416" s="11">
        <v>0</v>
      </c>
      <c r="C1416" s="24">
        <f>IFERROR(B1416*(1+'Расчет пенсии'!$B$11)^((12*'Расчет пенсии'!$B$7-'Будущие взносы ОПС'!A1416)/12),0)</f>
        <v>0</v>
      </c>
    </row>
    <row r="1417" spans="1:3" x14ac:dyDescent="0.25">
      <c r="A1417" s="12" t="e">
        <f>IF(($A1416+1)&lt;=(12*'Расчет пенсии'!$B$7),$A1416+1,"")</f>
        <v>#VALUE!</v>
      </c>
      <c r="B1417" s="11">
        <v>0</v>
      </c>
      <c r="C1417" s="24">
        <f>IFERROR(B1417*(1+'Расчет пенсии'!$B$11)^((12*'Расчет пенсии'!$B$7-'Будущие взносы ОПС'!A1417)/12),0)</f>
        <v>0</v>
      </c>
    </row>
    <row r="1418" spans="1:3" x14ac:dyDescent="0.25">
      <c r="A1418" s="12" t="e">
        <f>IF(($A1417+1)&lt;=(12*'Расчет пенсии'!$B$7),$A1417+1,"")</f>
        <v>#VALUE!</v>
      </c>
      <c r="B1418" s="11">
        <v>0</v>
      </c>
      <c r="C1418" s="24">
        <f>IFERROR(B1418*(1+'Расчет пенсии'!$B$11)^((12*'Расчет пенсии'!$B$7-'Будущие взносы ОПС'!A1418)/12),0)</f>
        <v>0</v>
      </c>
    </row>
    <row r="1419" spans="1:3" x14ac:dyDescent="0.25">
      <c r="A1419" s="12" t="e">
        <f>IF(($A1418+1)&lt;=(12*'Расчет пенсии'!$B$7),$A1418+1,"")</f>
        <v>#VALUE!</v>
      </c>
      <c r="B1419" s="11">
        <v>0</v>
      </c>
      <c r="C1419" s="24">
        <f>IFERROR(B1419*(1+'Расчет пенсии'!$B$11)^((12*'Расчет пенсии'!$B$7-'Будущие взносы ОПС'!A1419)/12),0)</f>
        <v>0</v>
      </c>
    </row>
    <row r="1420" spans="1:3" x14ac:dyDescent="0.25">
      <c r="A1420" s="12" t="e">
        <f>IF(($A1419+1)&lt;=(12*'Расчет пенсии'!$B$7),$A1419+1,"")</f>
        <v>#VALUE!</v>
      </c>
      <c r="B1420" s="11">
        <v>0</v>
      </c>
      <c r="C1420" s="24">
        <f>IFERROR(B1420*(1+'Расчет пенсии'!$B$11)^((12*'Расчет пенсии'!$B$7-'Будущие взносы ОПС'!A1420)/12),0)</f>
        <v>0</v>
      </c>
    </row>
    <row r="1421" spans="1:3" x14ac:dyDescent="0.25">
      <c r="A1421" s="12" t="e">
        <f>IF(($A1420+1)&lt;=(12*'Расчет пенсии'!$B$7),$A1420+1,"")</f>
        <v>#VALUE!</v>
      </c>
      <c r="B1421" s="11">
        <v>0</v>
      </c>
      <c r="C1421" s="24">
        <f>IFERROR(B1421*(1+'Расчет пенсии'!$B$11)^((12*'Расчет пенсии'!$B$7-'Будущие взносы ОПС'!A1421)/12),0)</f>
        <v>0</v>
      </c>
    </row>
    <row r="1422" spans="1:3" x14ac:dyDescent="0.25">
      <c r="A1422" s="12" t="e">
        <f>IF(($A1421+1)&lt;=(12*'Расчет пенсии'!$B$7),$A1421+1,"")</f>
        <v>#VALUE!</v>
      </c>
      <c r="B1422" s="11">
        <v>0</v>
      </c>
      <c r="C1422" s="24">
        <f>IFERROR(B1422*(1+'Расчет пенсии'!$B$11)^((12*'Расчет пенсии'!$B$7-'Будущие взносы ОПС'!A1422)/12),0)</f>
        <v>0</v>
      </c>
    </row>
    <row r="1423" spans="1:3" x14ac:dyDescent="0.25">
      <c r="A1423" s="12" t="e">
        <f>IF(($A1422+1)&lt;=(12*'Расчет пенсии'!$B$7),$A1422+1,"")</f>
        <v>#VALUE!</v>
      </c>
      <c r="B1423" s="11">
        <v>0</v>
      </c>
      <c r="C1423" s="24">
        <f>IFERROR(B1423*(1+'Расчет пенсии'!$B$11)^((12*'Расчет пенсии'!$B$7-'Будущие взносы ОПС'!A1423)/12),0)</f>
        <v>0</v>
      </c>
    </row>
    <row r="1424" spans="1:3" x14ac:dyDescent="0.25">
      <c r="A1424" s="12" t="e">
        <f>IF(($A1423+1)&lt;=(12*'Расчет пенсии'!$B$7),$A1423+1,"")</f>
        <v>#VALUE!</v>
      </c>
      <c r="B1424" s="11">
        <v>0</v>
      </c>
      <c r="C1424" s="24">
        <f>IFERROR(B1424*(1+'Расчет пенсии'!$B$11)^((12*'Расчет пенсии'!$B$7-'Будущие взносы ОПС'!A1424)/12),0)</f>
        <v>0</v>
      </c>
    </row>
    <row r="1425" spans="1:3" x14ac:dyDescent="0.25">
      <c r="A1425" s="12" t="e">
        <f>IF(($A1424+1)&lt;=(12*'Расчет пенсии'!$B$7),$A1424+1,"")</f>
        <v>#VALUE!</v>
      </c>
      <c r="B1425" s="11">
        <v>0</v>
      </c>
      <c r="C1425" s="24">
        <f>IFERROR(B1425*(1+'Расчет пенсии'!$B$11)^((12*'Расчет пенсии'!$B$7-'Будущие взносы ОПС'!A1425)/12),0)</f>
        <v>0</v>
      </c>
    </row>
    <row r="1426" spans="1:3" x14ac:dyDescent="0.25">
      <c r="A1426" s="12" t="e">
        <f>IF(($A1425+1)&lt;=(12*'Расчет пенсии'!$B$7),$A1425+1,"")</f>
        <v>#VALUE!</v>
      </c>
      <c r="B1426" s="11">
        <v>0</v>
      </c>
      <c r="C1426" s="24">
        <f>IFERROR(B1426*(1+'Расчет пенсии'!$B$11)^((12*'Расчет пенсии'!$B$7-'Будущие взносы ОПС'!A1426)/12),0)</f>
        <v>0</v>
      </c>
    </row>
    <row r="1427" spans="1:3" x14ac:dyDescent="0.25">
      <c r="A1427" s="12" t="e">
        <f>IF(($A1426+1)&lt;=(12*'Расчет пенсии'!$B$7),$A1426+1,"")</f>
        <v>#VALUE!</v>
      </c>
      <c r="B1427" s="11">
        <v>0</v>
      </c>
      <c r="C1427" s="24">
        <f>IFERROR(B1427*(1+'Расчет пенсии'!$B$11)^((12*'Расчет пенсии'!$B$7-'Будущие взносы ОПС'!A1427)/12),0)</f>
        <v>0</v>
      </c>
    </row>
    <row r="1428" spans="1:3" x14ac:dyDescent="0.25">
      <c r="A1428" s="12" t="e">
        <f>IF(($A1427+1)&lt;=(12*'Расчет пенсии'!$B$7),$A1427+1,"")</f>
        <v>#VALUE!</v>
      </c>
      <c r="B1428" s="11">
        <v>0</v>
      </c>
      <c r="C1428" s="24">
        <f>IFERROR(B1428*(1+'Расчет пенсии'!$B$11)^((12*'Расчет пенсии'!$B$7-'Будущие взносы ОПС'!A1428)/12),0)</f>
        <v>0</v>
      </c>
    </row>
    <row r="1429" spans="1:3" x14ac:dyDescent="0.25">
      <c r="A1429" s="12" t="e">
        <f>IF(($A1428+1)&lt;=(12*'Расчет пенсии'!$B$7),$A1428+1,"")</f>
        <v>#VALUE!</v>
      </c>
      <c r="B1429" s="11">
        <v>0</v>
      </c>
      <c r="C1429" s="24">
        <f>IFERROR(B1429*(1+'Расчет пенсии'!$B$11)^((12*'Расчет пенсии'!$B$7-'Будущие взносы ОПС'!A1429)/12),0)</f>
        <v>0</v>
      </c>
    </row>
    <row r="1430" spans="1:3" x14ac:dyDescent="0.25">
      <c r="A1430" s="12" t="e">
        <f>IF(($A1429+1)&lt;=(12*'Расчет пенсии'!$B$7),$A1429+1,"")</f>
        <v>#VALUE!</v>
      </c>
      <c r="B1430" s="11">
        <v>0</v>
      </c>
      <c r="C1430" s="24">
        <f>IFERROR(B1430*(1+'Расчет пенсии'!$B$11)^((12*'Расчет пенсии'!$B$7-'Будущие взносы ОПС'!A1430)/12),0)</f>
        <v>0</v>
      </c>
    </row>
    <row r="1431" spans="1:3" x14ac:dyDescent="0.25">
      <c r="A1431" s="12" t="e">
        <f>IF(($A1430+1)&lt;=(12*'Расчет пенсии'!$B$7),$A1430+1,"")</f>
        <v>#VALUE!</v>
      </c>
      <c r="B1431" s="11">
        <v>0</v>
      </c>
      <c r="C1431" s="24">
        <f>IFERROR(B1431*(1+'Расчет пенсии'!$B$11)^((12*'Расчет пенсии'!$B$7-'Будущие взносы ОПС'!A1431)/12),0)</f>
        <v>0</v>
      </c>
    </row>
    <row r="1432" spans="1:3" x14ac:dyDescent="0.25">
      <c r="A1432" s="12" t="e">
        <f>IF(($A1431+1)&lt;=(12*'Расчет пенсии'!$B$7),$A1431+1,"")</f>
        <v>#VALUE!</v>
      </c>
      <c r="B1432" s="11">
        <v>0</v>
      </c>
      <c r="C1432" s="24">
        <f>IFERROR(B1432*(1+'Расчет пенсии'!$B$11)^((12*'Расчет пенсии'!$B$7-'Будущие взносы ОПС'!A1432)/12),0)</f>
        <v>0</v>
      </c>
    </row>
    <row r="1433" spans="1:3" x14ac:dyDescent="0.25">
      <c r="A1433" s="12" t="e">
        <f>IF(($A1432+1)&lt;=(12*'Расчет пенсии'!$B$7),$A1432+1,"")</f>
        <v>#VALUE!</v>
      </c>
      <c r="B1433" s="11">
        <v>0</v>
      </c>
      <c r="C1433" s="24">
        <f>IFERROR(B1433*(1+'Расчет пенсии'!$B$11)^((12*'Расчет пенсии'!$B$7-'Будущие взносы ОПС'!A1433)/12),0)</f>
        <v>0</v>
      </c>
    </row>
    <row r="1434" spans="1:3" x14ac:dyDescent="0.25">
      <c r="A1434" s="12" t="e">
        <f>IF(($A1433+1)&lt;=(12*'Расчет пенсии'!$B$7),$A1433+1,"")</f>
        <v>#VALUE!</v>
      </c>
      <c r="B1434" s="11">
        <v>0</v>
      </c>
      <c r="C1434" s="24">
        <f>IFERROR(B1434*(1+'Расчет пенсии'!$B$11)^((12*'Расчет пенсии'!$B$7-'Будущие взносы ОПС'!A1434)/12),0)</f>
        <v>0</v>
      </c>
    </row>
    <row r="1435" spans="1:3" x14ac:dyDescent="0.25">
      <c r="A1435" s="12" t="e">
        <f>IF(($A1434+1)&lt;=(12*'Расчет пенсии'!$B$7),$A1434+1,"")</f>
        <v>#VALUE!</v>
      </c>
      <c r="B1435" s="11">
        <v>0</v>
      </c>
      <c r="C1435" s="24">
        <f>IFERROR(B1435*(1+'Расчет пенсии'!$B$11)^((12*'Расчет пенсии'!$B$7-'Будущие взносы ОПС'!A1435)/12),0)</f>
        <v>0</v>
      </c>
    </row>
    <row r="1436" spans="1:3" x14ac:dyDescent="0.25">
      <c r="A1436" s="12" t="e">
        <f>IF(($A1435+1)&lt;=(12*'Расчет пенсии'!$B$7),$A1435+1,"")</f>
        <v>#VALUE!</v>
      </c>
      <c r="B1436" s="11">
        <v>0</v>
      </c>
      <c r="C1436" s="24">
        <f>IFERROR(B1436*(1+'Расчет пенсии'!$B$11)^((12*'Расчет пенсии'!$B$7-'Будущие взносы ОПС'!A1436)/12),0)</f>
        <v>0</v>
      </c>
    </row>
    <row r="1437" spans="1:3" x14ac:dyDescent="0.25">
      <c r="A1437" s="12" t="e">
        <f>IF(($A1436+1)&lt;=(12*'Расчет пенсии'!$B$7),$A1436+1,"")</f>
        <v>#VALUE!</v>
      </c>
      <c r="B1437" s="11">
        <v>0</v>
      </c>
      <c r="C1437" s="24">
        <f>IFERROR(B1437*(1+'Расчет пенсии'!$B$11)^((12*'Расчет пенсии'!$B$7-'Будущие взносы ОПС'!A1437)/12),0)</f>
        <v>0</v>
      </c>
    </row>
    <row r="1438" spans="1:3" x14ac:dyDescent="0.25">
      <c r="A1438" s="12" t="e">
        <f>IF(($A1437+1)&lt;=(12*'Расчет пенсии'!$B$7),$A1437+1,"")</f>
        <v>#VALUE!</v>
      </c>
      <c r="B1438" s="11">
        <v>0</v>
      </c>
      <c r="C1438" s="24">
        <f>IFERROR(B1438*(1+'Расчет пенсии'!$B$11)^((12*'Расчет пенсии'!$B$7-'Будущие взносы ОПС'!A1438)/12),0)</f>
        <v>0</v>
      </c>
    </row>
    <row r="1439" spans="1:3" x14ac:dyDescent="0.25">
      <c r="A1439" s="12" t="e">
        <f>IF(($A1438+1)&lt;=(12*'Расчет пенсии'!$B$7),$A1438+1,"")</f>
        <v>#VALUE!</v>
      </c>
      <c r="B1439" s="11">
        <v>0</v>
      </c>
      <c r="C1439" s="24">
        <f>IFERROR(B1439*(1+'Расчет пенсии'!$B$11)^((12*'Расчет пенсии'!$B$7-'Будущие взносы ОПС'!A1439)/12),0)</f>
        <v>0</v>
      </c>
    </row>
    <row r="1440" spans="1:3" x14ac:dyDescent="0.25">
      <c r="A1440" s="12" t="e">
        <f>IF(($A1439+1)&lt;=(12*'Расчет пенсии'!$B$7),$A1439+1,"")</f>
        <v>#VALUE!</v>
      </c>
      <c r="B1440" s="11">
        <v>0</v>
      </c>
      <c r="C1440" s="24">
        <f>IFERROR(B1440*(1+'Расчет пенсии'!$B$11)^((12*'Расчет пенсии'!$B$7-'Будущие взносы ОПС'!A1440)/12),0)</f>
        <v>0</v>
      </c>
    </row>
    <row r="1441" spans="1:3" x14ac:dyDescent="0.25">
      <c r="A1441" s="12" t="e">
        <f>IF(($A1440+1)&lt;=(12*'Расчет пенсии'!$B$7),$A1440+1,"")</f>
        <v>#VALUE!</v>
      </c>
      <c r="B1441" s="11">
        <v>0</v>
      </c>
      <c r="C1441" s="24">
        <f>IFERROR(B1441*(1+'Расчет пенсии'!$B$11)^((12*'Расчет пенсии'!$B$7-'Будущие взносы ОПС'!A1441)/12),0)</f>
        <v>0</v>
      </c>
    </row>
    <row r="1442" spans="1:3" x14ac:dyDescent="0.25">
      <c r="A1442" s="12" t="e">
        <f>IF(($A1441+1)&lt;=(12*'Расчет пенсии'!$B$7),$A1441+1,"")</f>
        <v>#VALUE!</v>
      </c>
      <c r="B1442" s="11">
        <v>0</v>
      </c>
      <c r="C1442" s="24">
        <f>IFERROR(B1442*(1+'Расчет пенсии'!$B$11)^((12*'Расчет пенсии'!$B$7-'Будущие взносы ОПС'!A1442)/12),0)</f>
        <v>0</v>
      </c>
    </row>
    <row r="1443" spans="1:3" x14ac:dyDescent="0.25">
      <c r="A1443" s="12" t="e">
        <f>IF(($A1442+1)&lt;=(12*'Расчет пенсии'!$B$7),$A1442+1,"")</f>
        <v>#VALUE!</v>
      </c>
      <c r="B1443" s="11">
        <v>0</v>
      </c>
      <c r="C1443" s="24">
        <f>IFERROR(B1443*(1+'Расчет пенсии'!$B$11)^((12*'Расчет пенсии'!$B$7-'Будущие взносы ОПС'!A1443)/12),0)</f>
        <v>0</v>
      </c>
    </row>
    <row r="1444" spans="1:3" x14ac:dyDescent="0.25">
      <c r="A1444" s="12" t="e">
        <f>IF(($A1443+1)&lt;=(12*'Расчет пенсии'!$B$7),$A1443+1,"")</f>
        <v>#VALUE!</v>
      </c>
      <c r="B1444" s="11">
        <v>0</v>
      </c>
      <c r="C1444" s="24">
        <f>IFERROR(B1444*(1+'Расчет пенсии'!$B$11)^((12*'Расчет пенсии'!$B$7-'Будущие взносы ОПС'!A1444)/12),0)</f>
        <v>0</v>
      </c>
    </row>
    <row r="1445" spans="1:3" x14ac:dyDescent="0.25">
      <c r="A1445" s="12" t="e">
        <f>IF(($A1444+1)&lt;=(12*'Расчет пенсии'!$B$7),$A1444+1,"")</f>
        <v>#VALUE!</v>
      </c>
      <c r="B1445" s="11">
        <v>0</v>
      </c>
      <c r="C1445" s="24">
        <f>IFERROR(B1445*(1+'Расчет пенсии'!$B$11)^((12*'Расчет пенсии'!$B$7-'Будущие взносы ОПС'!A1445)/12),0)</f>
        <v>0</v>
      </c>
    </row>
    <row r="1446" spans="1:3" x14ac:dyDescent="0.25">
      <c r="A1446" s="12" t="e">
        <f>IF(($A1445+1)&lt;=(12*'Расчет пенсии'!$B$7),$A1445+1,"")</f>
        <v>#VALUE!</v>
      </c>
      <c r="B1446" s="11">
        <v>0</v>
      </c>
      <c r="C1446" s="24">
        <f>IFERROR(B1446*(1+'Расчет пенсии'!$B$11)^((12*'Расчет пенсии'!$B$7-'Будущие взносы ОПС'!A1446)/12),0)</f>
        <v>0</v>
      </c>
    </row>
    <row r="1447" spans="1:3" x14ac:dyDescent="0.25">
      <c r="A1447" s="12" t="e">
        <f>IF(($A1446+1)&lt;=(12*'Расчет пенсии'!$B$7),$A1446+1,"")</f>
        <v>#VALUE!</v>
      </c>
      <c r="B1447" s="11">
        <v>0</v>
      </c>
      <c r="C1447" s="24">
        <f>IFERROR(B1447*(1+'Расчет пенсии'!$B$11)^((12*'Расчет пенсии'!$B$7-'Будущие взносы ОПС'!A1447)/12),0)</f>
        <v>0</v>
      </c>
    </row>
    <row r="1448" spans="1:3" x14ac:dyDescent="0.25">
      <c r="A1448" s="12" t="e">
        <f>IF(($A1447+1)&lt;=(12*'Расчет пенсии'!$B$7),$A1447+1,"")</f>
        <v>#VALUE!</v>
      </c>
      <c r="B1448" s="11">
        <v>0</v>
      </c>
      <c r="C1448" s="24">
        <f>IFERROR(B1448*(1+'Расчет пенсии'!$B$11)^((12*'Расчет пенсии'!$B$7-'Будущие взносы ОПС'!A1448)/12),0)</f>
        <v>0</v>
      </c>
    </row>
    <row r="1449" spans="1:3" x14ac:dyDescent="0.25">
      <c r="A1449" s="12" t="e">
        <f>IF(($A1448+1)&lt;=(12*'Расчет пенсии'!$B$7),$A1448+1,"")</f>
        <v>#VALUE!</v>
      </c>
      <c r="B1449" s="11">
        <v>0</v>
      </c>
      <c r="C1449" s="24">
        <f>IFERROR(B1449*(1+'Расчет пенсии'!$B$11)^((12*'Расчет пенсии'!$B$7-'Будущие взносы ОПС'!A1449)/12),0)</f>
        <v>0</v>
      </c>
    </row>
    <row r="1450" spans="1:3" x14ac:dyDescent="0.25">
      <c r="A1450" s="12" t="e">
        <f>IF(($A1449+1)&lt;=(12*'Расчет пенсии'!$B$7),$A1449+1,"")</f>
        <v>#VALUE!</v>
      </c>
      <c r="B1450" s="11">
        <v>0</v>
      </c>
      <c r="C1450" s="24">
        <f>IFERROR(B1450*(1+'Расчет пенсии'!$B$11)^((12*'Расчет пенсии'!$B$7-'Будущие взносы ОПС'!A1450)/12),0)</f>
        <v>0</v>
      </c>
    </row>
    <row r="1451" spans="1:3" x14ac:dyDescent="0.25">
      <c r="A1451" s="12" t="e">
        <f>IF(($A1450+1)&lt;=(12*'Расчет пенсии'!$B$7),$A1450+1,"")</f>
        <v>#VALUE!</v>
      </c>
      <c r="B1451" s="11">
        <v>0</v>
      </c>
      <c r="C1451" s="24">
        <f>IFERROR(B1451*(1+'Расчет пенсии'!$B$11)^((12*'Расчет пенсии'!$B$7-'Будущие взносы ОПС'!A1451)/12),0)</f>
        <v>0</v>
      </c>
    </row>
    <row r="1452" spans="1:3" x14ac:dyDescent="0.25">
      <c r="A1452" s="12" t="e">
        <f>IF(($A1451+1)&lt;=(12*'Расчет пенсии'!$B$7),$A1451+1,"")</f>
        <v>#VALUE!</v>
      </c>
      <c r="B1452" s="11">
        <v>0</v>
      </c>
      <c r="C1452" s="24">
        <f>IFERROR(B1452*(1+'Расчет пенсии'!$B$11)^((12*'Расчет пенсии'!$B$7-'Будущие взносы ОПС'!A1452)/12),0)</f>
        <v>0</v>
      </c>
    </row>
    <row r="1453" spans="1:3" x14ac:dyDescent="0.25">
      <c r="A1453" s="12" t="e">
        <f>IF(($A1452+1)&lt;=(12*'Расчет пенсии'!$B$7),$A1452+1,"")</f>
        <v>#VALUE!</v>
      </c>
      <c r="B1453" s="11">
        <v>0</v>
      </c>
      <c r="C1453" s="24">
        <f>IFERROR(B1453*(1+'Расчет пенсии'!$B$11)^((12*'Расчет пенсии'!$B$7-'Будущие взносы ОПС'!A1453)/12),0)</f>
        <v>0</v>
      </c>
    </row>
    <row r="1454" spans="1:3" x14ac:dyDescent="0.25">
      <c r="A1454" s="12" t="e">
        <f>IF(($A1453+1)&lt;=(12*'Расчет пенсии'!$B$7),$A1453+1,"")</f>
        <v>#VALUE!</v>
      </c>
      <c r="B1454" s="11">
        <v>0</v>
      </c>
      <c r="C1454" s="24">
        <f>IFERROR(B1454*(1+'Расчет пенсии'!$B$11)^((12*'Расчет пенсии'!$B$7-'Будущие взносы ОПС'!A1454)/12),0)</f>
        <v>0</v>
      </c>
    </row>
    <row r="1455" spans="1:3" x14ac:dyDescent="0.25">
      <c r="A1455" s="12" t="e">
        <f>IF(($A1454+1)&lt;=(12*'Расчет пенсии'!$B$7),$A1454+1,"")</f>
        <v>#VALUE!</v>
      </c>
      <c r="B1455" s="11">
        <v>0</v>
      </c>
      <c r="C1455" s="24">
        <f>IFERROR(B1455*(1+'Расчет пенсии'!$B$11)^((12*'Расчет пенсии'!$B$7-'Будущие взносы ОПС'!A1455)/12),0)</f>
        <v>0</v>
      </c>
    </row>
    <row r="1456" spans="1:3" x14ac:dyDescent="0.25">
      <c r="A1456" s="12" t="e">
        <f>IF(($A1455+1)&lt;=(12*'Расчет пенсии'!$B$7),$A1455+1,"")</f>
        <v>#VALUE!</v>
      </c>
      <c r="B1456" s="11">
        <v>0</v>
      </c>
      <c r="C1456" s="24">
        <f>IFERROR(B1456*(1+'Расчет пенсии'!$B$11)^((12*'Расчет пенсии'!$B$7-'Будущие взносы ОПС'!A1456)/12),0)</f>
        <v>0</v>
      </c>
    </row>
    <row r="1457" spans="1:3" x14ac:dyDescent="0.25">
      <c r="A1457" s="12" t="e">
        <f>IF(($A1456+1)&lt;=(12*'Расчет пенсии'!$B$7),$A1456+1,"")</f>
        <v>#VALUE!</v>
      </c>
      <c r="B1457" s="11">
        <v>0</v>
      </c>
      <c r="C1457" s="24">
        <f>IFERROR(B1457*(1+'Расчет пенсии'!$B$11)^((12*'Расчет пенсии'!$B$7-'Будущие взносы ОПС'!A1457)/12),0)</f>
        <v>0</v>
      </c>
    </row>
    <row r="1458" spans="1:3" x14ac:dyDescent="0.25">
      <c r="A1458" s="12" t="e">
        <f>IF(($A1457+1)&lt;=(12*'Расчет пенсии'!$B$7),$A1457+1,"")</f>
        <v>#VALUE!</v>
      </c>
      <c r="B1458" s="11">
        <v>0</v>
      </c>
      <c r="C1458" s="24">
        <f>IFERROR(B1458*(1+'Расчет пенсии'!$B$11)^((12*'Расчет пенсии'!$B$7-'Будущие взносы ОПС'!A1458)/12),0)</f>
        <v>0</v>
      </c>
    </row>
    <row r="1459" spans="1:3" x14ac:dyDescent="0.25">
      <c r="A1459" s="12" t="e">
        <f>IF(($A1458+1)&lt;=(12*'Расчет пенсии'!$B$7),$A1458+1,"")</f>
        <v>#VALUE!</v>
      </c>
      <c r="B1459" s="11">
        <v>0</v>
      </c>
      <c r="C1459" s="24">
        <f>IFERROR(B1459*(1+'Расчет пенсии'!$B$11)^((12*'Расчет пенсии'!$B$7-'Будущие взносы ОПС'!A1459)/12),0)</f>
        <v>0</v>
      </c>
    </row>
    <row r="1460" spans="1:3" x14ac:dyDescent="0.25">
      <c r="A1460" s="12" t="e">
        <f>IF(($A1459+1)&lt;=(12*'Расчет пенсии'!$B$7),$A1459+1,"")</f>
        <v>#VALUE!</v>
      </c>
      <c r="B1460" s="11">
        <v>0</v>
      </c>
      <c r="C1460" s="24">
        <f>IFERROR(B1460*(1+'Расчет пенсии'!$B$11)^((12*'Расчет пенсии'!$B$7-'Будущие взносы ОПС'!A1460)/12),0)</f>
        <v>0</v>
      </c>
    </row>
    <row r="1461" spans="1:3" x14ac:dyDescent="0.25">
      <c r="A1461" s="12" t="e">
        <f>IF(($A1460+1)&lt;=(12*'Расчет пенсии'!$B$7),$A1460+1,"")</f>
        <v>#VALUE!</v>
      </c>
      <c r="B1461" s="11">
        <v>0</v>
      </c>
      <c r="C1461" s="24">
        <f>IFERROR(B1461*(1+'Расчет пенсии'!$B$11)^((12*'Расчет пенсии'!$B$7-'Будущие взносы ОПС'!A1461)/12),0)</f>
        <v>0</v>
      </c>
    </row>
    <row r="1462" spans="1:3" x14ac:dyDescent="0.25">
      <c r="A1462" s="12" t="e">
        <f>IF(($A1461+1)&lt;=(12*'Расчет пенсии'!$B$7),$A1461+1,"")</f>
        <v>#VALUE!</v>
      </c>
      <c r="B1462" s="11">
        <v>0</v>
      </c>
      <c r="C1462" s="24">
        <f>IFERROR(B1462*(1+'Расчет пенсии'!$B$11)^((12*'Расчет пенсии'!$B$7-'Будущие взносы ОПС'!A1462)/12),0)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E93CB-2E07-4460-BB98-5DA704DC551E}">
  <sheetPr codeName="Лист7"/>
  <dimension ref="A2:C1462"/>
  <sheetViews>
    <sheetView workbookViewId="0">
      <selection activeCell="C3" sqref="C3"/>
    </sheetView>
  </sheetViews>
  <sheetFormatPr defaultRowHeight="15" x14ac:dyDescent="0.25"/>
  <cols>
    <col min="1" max="1" width="15.42578125" customWidth="1"/>
    <col min="2" max="2" width="16.7109375" customWidth="1"/>
    <col min="3" max="3" width="23.85546875" customWidth="1"/>
  </cols>
  <sheetData>
    <row r="2" spans="1:3" ht="45" x14ac:dyDescent="0.25">
      <c r="A2" s="17" t="s">
        <v>18</v>
      </c>
      <c r="B2" s="18" t="s">
        <v>19</v>
      </c>
      <c r="C2" s="19" t="s">
        <v>20</v>
      </c>
    </row>
    <row r="3" spans="1:3" x14ac:dyDescent="0.25">
      <c r="A3" s="12">
        <f>12*'Расчет пенсии'!B4+12</f>
        <v>372</v>
      </c>
      <c r="B3" s="11">
        <f>IFERROR(IF(OR(A3="",A3="#ЗНАЧ!"),0,MIN('Расчет пенсии'!$B$9*12*0.13,52000)),0)</f>
        <v>156</v>
      </c>
      <c r="C3" s="24">
        <f>IFERROR(B3*(1+'Расчет пенсии'!$B$11)^((12*'Расчет пенсии'!$B$7-A3)/12),0)</f>
        <v>308.86932951254596</v>
      </c>
    </row>
    <row r="4" spans="1:3" x14ac:dyDescent="0.25">
      <c r="A4" s="12">
        <f>IF(($A3+1)&lt;=(12*MIN('Расчет пенсии'!$B$7,'Расчет пенсии'!$B$6)),$A3+12,"")</f>
        <v>384</v>
      </c>
      <c r="B4" s="11">
        <f>IFERROR(IF(OR(A4="",A4="#ЗНАЧ!"),0,MIN('Расчет пенсии'!$B$9*12*0.13,52000)),0)</f>
        <v>156</v>
      </c>
      <c r="C4" s="24">
        <f>IFERROR(B4*(1+'Расчет пенсии'!$B$11)^((12*'Расчет пенсии'!$B$7-A4)/12),0)</f>
        <v>294.16126620242483</v>
      </c>
    </row>
    <row r="5" spans="1:3" x14ac:dyDescent="0.25">
      <c r="A5" s="12">
        <f>IF(($A4+1)&lt;=(12*MIN('Расчет пенсии'!$B$7,'Расчет пенсии'!$B$6)),$A4+12,"")</f>
        <v>396</v>
      </c>
      <c r="B5" s="11">
        <f>IFERROR(IF(OR(A5="",A5="#ЗНАЧ!"),0,MIN('Расчет пенсии'!$B$9*12*0.13,52000)),0)</f>
        <v>156</v>
      </c>
      <c r="C5" s="24">
        <f>IFERROR(B5*(1+'Расчет пенсии'!$B$11)^((12*'Расчет пенсии'!$B$7-A5)/12),0)</f>
        <v>280.15358685945216</v>
      </c>
    </row>
    <row r="6" spans="1:3" x14ac:dyDescent="0.25">
      <c r="A6" s="12">
        <f>IF(($A5+1)&lt;=(12*MIN('Расчет пенсии'!$B$7,'Расчет пенсии'!$B$6)),$A5+12,"")</f>
        <v>408</v>
      </c>
      <c r="B6" s="11">
        <f>IFERROR(IF(OR(A6="",A6="#ЗНАЧ!"),0,MIN('Расчет пенсии'!$B$9*12*0.13,52000)),0)</f>
        <v>156</v>
      </c>
      <c r="C6" s="24">
        <f>IFERROR(B6*(1+'Расчет пенсии'!$B$11)^((12*'Расчет пенсии'!$B$7-A6)/12),0)</f>
        <v>266.81293986614497</v>
      </c>
    </row>
    <row r="7" spans="1:3" x14ac:dyDescent="0.25">
      <c r="A7" s="12">
        <f>IF(($A6+1)&lt;=(12*MIN('Расчет пенсии'!$B$7,'Расчет пенсии'!$B$6)),$A6+12,"")</f>
        <v>420</v>
      </c>
      <c r="B7" s="11">
        <f>IFERROR(IF(OR(A7="",A7="#ЗНАЧ!"),0,MIN('Расчет пенсии'!$B$9*12*0.13,52000)),0)</f>
        <v>156</v>
      </c>
      <c r="C7" s="24">
        <f>IFERROR(B7*(1+'Расчет пенсии'!$B$11)^((12*'Расчет пенсии'!$B$7-A7)/12),0)</f>
        <v>254.10756177728089</v>
      </c>
    </row>
    <row r="8" spans="1:3" x14ac:dyDescent="0.25">
      <c r="A8" s="12">
        <f>IF(($A7+1)&lt;=(12*MIN('Расчет пенсии'!$B$7,'Расчет пенсии'!$B$6)),$A7+12,"")</f>
        <v>432</v>
      </c>
      <c r="B8" s="11">
        <f>IFERROR(IF(OR(A8="",A8="#ЗНАЧ!"),0,MIN('Расчет пенсии'!$B$9*12*0.13,52000)),0)</f>
        <v>156</v>
      </c>
      <c r="C8" s="24">
        <f>IFERROR(B8*(1+'Расчет пенсии'!$B$11)^((12*'Расчет пенсии'!$B$7-A8)/12),0)</f>
        <v>242.00720169264847</v>
      </c>
    </row>
    <row r="9" spans="1:3" x14ac:dyDescent="0.25">
      <c r="A9" s="12">
        <f>IF(($A8+1)&lt;=(12*MIN('Расчет пенсии'!$B$7,'Расчет пенсии'!$B$6)),$A8+12,"")</f>
        <v>444</v>
      </c>
      <c r="B9" s="11">
        <f>IFERROR(IF(OR(A9="",A9="#ЗНАЧ!"),0,MIN('Расчет пенсии'!$B$9*12*0.13,52000)),0)</f>
        <v>156</v>
      </c>
      <c r="C9" s="24">
        <f>IFERROR(B9*(1+'Расчет пенсии'!$B$11)^((12*'Расчет пенсии'!$B$7-A9)/12),0)</f>
        <v>230.48304923109376</v>
      </c>
    </row>
    <row r="10" spans="1:3" x14ac:dyDescent="0.25">
      <c r="A10" s="12">
        <f>IF(($A9+1)&lt;=(12*MIN('Расчет пенсии'!$B$7,'Расчет пенсии'!$B$6)),$A9+12,"")</f>
        <v>456</v>
      </c>
      <c r="B10" s="11">
        <f>IFERROR(IF(OR(A10="",A10="#ЗНАЧ!"),0,MIN('Расчет пенсии'!$B$9*12*0.13,52000)),0)</f>
        <v>156</v>
      </c>
      <c r="C10" s="24">
        <f>IFERROR(B10*(1+'Расчет пенсии'!$B$11)^((12*'Расчет пенсии'!$B$7-A10)/12),0)</f>
        <v>219.50766593437504</v>
      </c>
    </row>
    <row r="11" spans="1:3" x14ac:dyDescent="0.25">
      <c r="A11" s="12">
        <f>IF(($A10+1)&lt;=(12*MIN('Расчет пенсии'!$B$7,'Расчет пенсии'!$B$6)),$A10+12,"")</f>
        <v>468</v>
      </c>
      <c r="B11" s="11">
        <f>IFERROR(IF(OR(A11="",A11="#ЗНАЧ!"),0,MIN('Расчет пенсии'!$B$9*12*0.13,52000)),0)</f>
        <v>156</v>
      </c>
      <c r="C11" s="24">
        <f>IFERROR(B11*(1+'Расчет пенсии'!$B$11)^((12*'Расчет пенсии'!$B$7-A11)/12),0)</f>
        <v>209.05491993749999</v>
      </c>
    </row>
    <row r="12" spans="1:3" x14ac:dyDescent="0.25">
      <c r="A12" s="12">
        <f>IF(($A11+1)&lt;=(12*MIN('Расчет пенсии'!$B$7,'Расчет пенсии'!$B$6)),$A11+12,"")</f>
        <v>480</v>
      </c>
      <c r="B12" s="11">
        <f>IFERROR(IF(OR(A12="",A12="#ЗНАЧ!"),0,MIN('Расчет пенсии'!$B$9*12*0.13,52000)),0)</f>
        <v>156</v>
      </c>
      <c r="C12" s="24">
        <f>IFERROR(B12*(1+'Расчет пенсии'!$B$11)^((12*'Расчет пенсии'!$B$7-A12)/12),0)</f>
        <v>199.09992375000002</v>
      </c>
    </row>
    <row r="13" spans="1:3" x14ac:dyDescent="0.25">
      <c r="A13" s="12" t="str">
        <f>IF(($A12+1)&lt;=(12*MIN('Расчет пенсии'!$B$7,'Расчет пенсии'!$B$6)),$A12+12,"")</f>
        <v/>
      </c>
      <c r="B13" s="11">
        <f>IFERROR(IF(OR(A13="",A13="#ЗНАЧ!"),0,MIN('Расчет пенсии'!$B$9*12*0.13,52000)),0)</f>
        <v>0</v>
      </c>
      <c r="C13" s="24">
        <f>IFERROR(B13*(1+'Расчет пенсии'!$B$11)^((12*'Расчет пенсии'!$B$7-A13)/12),0)</f>
        <v>0</v>
      </c>
    </row>
    <row r="14" spans="1:3" x14ac:dyDescent="0.25">
      <c r="A14" s="12" t="e">
        <f>IF(($A13+1)&lt;=(12*MIN('Расчет пенсии'!$B$7,'Расчет пенсии'!$B$6)),$A13+12,"")</f>
        <v>#VALUE!</v>
      </c>
      <c r="B14" s="11">
        <f>IFERROR(IF(OR(A14="",A14="#ЗНАЧ!"),0,MIN('Расчет пенсии'!$B$9*12*0.13,52000)),0)</f>
        <v>0</v>
      </c>
      <c r="C14" s="24">
        <f>IFERROR(B14*(1+'Расчет пенсии'!$B$11)^((12*'Расчет пенсии'!$B$7-A14)/12),0)</f>
        <v>0</v>
      </c>
    </row>
    <row r="15" spans="1:3" x14ac:dyDescent="0.25">
      <c r="A15" s="12" t="e">
        <f>IF(($A14+1)&lt;=(12*MIN('Расчет пенсии'!$B$7,'Расчет пенсии'!$B$6)),$A14+12,"")</f>
        <v>#VALUE!</v>
      </c>
      <c r="B15" s="11">
        <f>IFERROR(IF(OR(A15="",A15="#ЗНАЧ!"),0,MIN('Расчет пенсии'!$B$9*12*0.13,52000)),0)</f>
        <v>0</v>
      </c>
      <c r="C15" s="24">
        <f>IFERROR(B15*(1+'Расчет пенсии'!$B$11)^((12*'Расчет пенсии'!$B$7-A15)/12),0)</f>
        <v>0</v>
      </c>
    </row>
    <row r="16" spans="1:3" x14ac:dyDescent="0.25">
      <c r="A16" s="12" t="e">
        <f>IF(($A15+1)&lt;=(12*MIN('Расчет пенсии'!$B$7,'Расчет пенсии'!$B$6)),$A15+12,"")</f>
        <v>#VALUE!</v>
      </c>
      <c r="B16" s="11">
        <f>IFERROR(IF(OR(A16="",A16="#ЗНАЧ!"),0,MIN('Расчет пенсии'!$B$9*12*0.13,52000)),0)</f>
        <v>0</v>
      </c>
      <c r="C16" s="24">
        <f>IFERROR(B16*(1+'Расчет пенсии'!$B$11)^((12*'Расчет пенсии'!$B$7-A16)/12),0)</f>
        <v>0</v>
      </c>
    </row>
    <row r="17" spans="1:3" x14ac:dyDescent="0.25">
      <c r="A17" s="12" t="e">
        <f>IF(($A16+1)&lt;=(12*MIN('Расчет пенсии'!$B$7,'Расчет пенсии'!$B$6)),$A16+12,"")</f>
        <v>#VALUE!</v>
      </c>
      <c r="B17" s="11">
        <f>IFERROR(IF(OR(A17="",A17="#ЗНАЧ!"),0,MIN('Расчет пенсии'!$B$9*12*0.13,52000)),0)</f>
        <v>0</v>
      </c>
      <c r="C17" s="24">
        <f>IFERROR(B17*(1+'Расчет пенсии'!$B$11)^((12*'Расчет пенсии'!$B$7-A17)/12),0)</f>
        <v>0</v>
      </c>
    </row>
    <row r="18" spans="1:3" x14ac:dyDescent="0.25">
      <c r="A18" s="12" t="e">
        <f>IF(($A17+1)&lt;=(12*MIN('Расчет пенсии'!$B$7,'Расчет пенсии'!$B$6)),$A17+12,"")</f>
        <v>#VALUE!</v>
      </c>
      <c r="B18" s="11">
        <f>IFERROR(IF(OR(A18="",A18="#ЗНАЧ!"),0,MIN('Расчет пенсии'!$B$9*12*0.13,52000)),0)</f>
        <v>0</v>
      </c>
      <c r="C18" s="24">
        <f>IFERROR(B18*(1+'Расчет пенсии'!$B$11)^((12*'Расчет пенсии'!$B$7-A18)/12),0)</f>
        <v>0</v>
      </c>
    </row>
    <row r="19" spans="1:3" x14ac:dyDescent="0.25">
      <c r="A19" s="12" t="e">
        <f>IF(($A18+1)&lt;=(12*MIN('Расчет пенсии'!$B$7,'Расчет пенсии'!$B$6)),$A18+12,"")</f>
        <v>#VALUE!</v>
      </c>
      <c r="B19" s="11">
        <f>IFERROR(IF(OR(A19="",A19="#ЗНАЧ!"),0,MIN('Расчет пенсии'!$B$9*12*0.13,52000)),0)</f>
        <v>0</v>
      </c>
      <c r="C19" s="24">
        <f>IFERROR(B19*(1+'Расчет пенсии'!$B$11)^((12*'Расчет пенсии'!$B$7-A19)/12),0)</f>
        <v>0</v>
      </c>
    </row>
    <row r="20" spans="1:3" x14ac:dyDescent="0.25">
      <c r="A20" s="12" t="e">
        <f>IF(($A19+1)&lt;=(12*MIN('Расчет пенсии'!$B$7,'Расчет пенсии'!$B$6)),$A19+12,"")</f>
        <v>#VALUE!</v>
      </c>
      <c r="B20" s="11">
        <f>IFERROR(IF(OR(A20="",A20="#ЗНАЧ!"),0,MIN('Расчет пенсии'!$B$9*12*0.13,52000)),0)</f>
        <v>0</v>
      </c>
      <c r="C20" s="24">
        <f>IFERROR(B20*(1+'Расчет пенсии'!$B$11)^((12*'Расчет пенсии'!$B$7-A20)/12),0)</f>
        <v>0</v>
      </c>
    </row>
    <row r="21" spans="1:3" x14ac:dyDescent="0.25">
      <c r="A21" s="12" t="e">
        <f>IF(($A20+1)&lt;=(12*MIN('Расчет пенсии'!$B$7,'Расчет пенсии'!$B$6)),$A20+12,"")</f>
        <v>#VALUE!</v>
      </c>
      <c r="B21" s="11">
        <f>IFERROR(IF(OR(A21="",A21="#ЗНАЧ!"),0,MIN('Расчет пенсии'!$B$9*12*0.13,52000)),0)</f>
        <v>0</v>
      </c>
      <c r="C21" s="24">
        <f>IFERROR(B21*(1+'Расчет пенсии'!$B$11)^((12*'Расчет пенсии'!$B$7-A21)/12),0)</f>
        <v>0</v>
      </c>
    </row>
    <row r="22" spans="1:3" x14ac:dyDescent="0.25">
      <c r="A22" s="12" t="e">
        <f>IF(($A21+1)&lt;=(12*MIN('Расчет пенсии'!$B$7,'Расчет пенсии'!$B$6)),$A21+12,"")</f>
        <v>#VALUE!</v>
      </c>
      <c r="B22" s="11">
        <f>IFERROR(IF(OR(A22="",A22="#ЗНАЧ!"),0,MIN('Расчет пенсии'!$B$9*12*0.13,52000)),0)</f>
        <v>0</v>
      </c>
      <c r="C22" s="24">
        <f>IFERROR(B22*(1+'Расчет пенсии'!$B$11)^((12*'Расчет пенсии'!$B$7-A22)/12),0)</f>
        <v>0</v>
      </c>
    </row>
    <row r="23" spans="1:3" x14ac:dyDescent="0.25">
      <c r="A23" s="12" t="e">
        <f>IF(($A22+1)&lt;=(12*MIN('Расчет пенсии'!$B$7,'Расчет пенсии'!$B$6)),$A22+12,"")</f>
        <v>#VALUE!</v>
      </c>
      <c r="B23" s="11">
        <f>IFERROR(IF(OR(A23="",A23="#ЗНАЧ!"),0,MIN('Расчет пенсии'!$B$9*12*0.13,52000)),0)</f>
        <v>0</v>
      </c>
      <c r="C23" s="24">
        <f>IFERROR(B23*(1+'Расчет пенсии'!$B$11)^((12*'Расчет пенсии'!$B$7-A23)/12),0)</f>
        <v>0</v>
      </c>
    </row>
    <row r="24" spans="1:3" x14ac:dyDescent="0.25">
      <c r="A24" s="12" t="e">
        <f>IF(($A23+1)&lt;=(12*MIN('Расчет пенсии'!$B$7,'Расчет пенсии'!$B$6)),$A23+12,"")</f>
        <v>#VALUE!</v>
      </c>
      <c r="B24" s="11">
        <f>IFERROR(IF(OR(A24="",A24="#ЗНАЧ!"),0,MIN('Расчет пенсии'!$B$9*12*0.13,52000)),0)</f>
        <v>0</v>
      </c>
      <c r="C24" s="24">
        <f>IFERROR(B24*(1+'Расчет пенсии'!$B$11)^((12*'Расчет пенсии'!$B$7-A24)/12),0)</f>
        <v>0</v>
      </c>
    </row>
    <row r="25" spans="1:3" x14ac:dyDescent="0.25">
      <c r="A25" s="12" t="e">
        <f>IF(($A24+1)&lt;=(12*MIN('Расчет пенсии'!$B$7,'Расчет пенсии'!$B$6)),$A24+12,"")</f>
        <v>#VALUE!</v>
      </c>
      <c r="B25" s="11">
        <f>IFERROR(IF(OR(A25="",A25="#ЗНАЧ!"),0,MIN('Расчет пенсии'!$B$9*12*0.13,52000)),0)</f>
        <v>0</v>
      </c>
      <c r="C25" s="24">
        <f>IFERROR(B25*(1+'Расчет пенсии'!$B$11)^((12*'Расчет пенсии'!$B$7-A25)/12),0)</f>
        <v>0</v>
      </c>
    </row>
    <row r="26" spans="1:3" x14ac:dyDescent="0.25">
      <c r="A26" s="12" t="e">
        <f>IF(($A25+1)&lt;=(12*MIN('Расчет пенсии'!$B$7,'Расчет пенсии'!$B$6)),$A25+12,"")</f>
        <v>#VALUE!</v>
      </c>
      <c r="B26" s="11">
        <f>IFERROR(IF(OR(A26="",A26="#ЗНАЧ!"),0,MIN('Расчет пенсии'!$B$9*12*0.13,52000)),0)</f>
        <v>0</v>
      </c>
      <c r="C26" s="24">
        <f>IFERROR(B26*(1+'Расчет пенсии'!$B$11)^((12*'Расчет пенсии'!$B$7-A26)/12),0)</f>
        <v>0</v>
      </c>
    </row>
    <row r="27" spans="1:3" x14ac:dyDescent="0.25">
      <c r="A27" s="12" t="e">
        <f>IF(($A26+1)&lt;=(12*MIN('Расчет пенсии'!$B$7,'Расчет пенсии'!$B$6)),$A26+12,"")</f>
        <v>#VALUE!</v>
      </c>
      <c r="B27" s="11">
        <f>IFERROR(IF(OR(A27="",A27="#ЗНАЧ!"),0,MIN('Расчет пенсии'!$B$9*12*0.13,52000)),0)</f>
        <v>0</v>
      </c>
      <c r="C27" s="24">
        <f>IFERROR(B27*(1+'Расчет пенсии'!$B$11)^((12*'Расчет пенсии'!$B$7-A27)/12),0)</f>
        <v>0</v>
      </c>
    </row>
    <row r="28" spans="1:3" x14ac:dyDescent="0.25">
      <c r="A28" s="12" t="e">
        <f>IF(($A27+1)&lt;=(12*MIN('Расчет пенсии'!$B$7,'Расчет пенсии'!$B$6)),$A27+12,"")</f>
        <v>#VALUE!</v>
      </c>
      <c r="B28" s="11">
        <f>IFERROR(IF(OR(A28="",A28="#ЗНАЧ!"),0,MIN('Расчет пенсии'!$B$9*12*0.13,52000)),0)</f>
        <v>0</v>
      </c>
      <c r="C28" s="24">
        <f>IFERROR(B28*(1+'Расчет пенсии'!$B$11)^((12*'Расчет пенсии'!$B$7-A28)/12),0)</f>
        <v>0</v>
      </c>
    </row>
    <row r="29" spans="1:3" x14ac:dyDescent="0.25">
      <c r="A29" s="12" t="e">
        <f>IF(($A28+1)&lt;=(12*MIN('Расчет пенсии'!$B$7,'Расчет пенсии'!$B$6)),$A28+12,"")</f>
        <v>#VALUE!</v>
      </c>
      <c r="B29" s="11">
        <f>IFERROR(IF(OR(A29="",A29="#ЗНАЧ!"),0,MIN('Расчет пенсии'!$B$9*12*0.13,52000)),0)</f>
        <v>0</v>
      </c>
      <c r="C29" s="24">
        <f>IFERROR(B29*(1+'Расчет пенсии'!$B$11)^((12*'Расчет пенсии'!$B$7-A29)/12),0)</f>
        <v>0</v>
      </c>
    </row>
    <row r="30" spans="1:3" x14ac:dyDescent="0.25">
      <c r="A30" s="12" t="e">
        <f>IF(($A29+1)&lt;=(12*MIN('Расчет пенсии'!$B$7,'Расчет пенсии'!$B$6)),$A29+12,"")</f>
        <v>#VALUE!</v>
      </c>
      <c r="B30" s="11">
        <f>IFERROR(IF(OR(A30="",A30="#ЗНАЧ!"),0,MIN('Расчет пенсии'!$B$9*12*0.13,52000)),0)</f>
        <v>0</v>
      </c>
      <c r="C30" s="24">
        <f>IFERROR(B30*(1+'Расчет пенсии'!$B$11)^((12*'Расчет пенсии'!$B$7-A30)/12),0)</f>
        <v>0</v>
      </c>
    </row>
    <row r="31" spans="1:3" x14ac:dyDescent="0.25">
      <c r="A31" s="12" t="e">
        <f>IF(($A30+1)&lt;=(12*MIN('Расчет пенсии'!$B$7,'Расчет пенсии'!$B$6)),$A30+12,"")</f>
        <v>#VALUE!</v>
      </c>
      <c r="B31" s="11">
        <f>IFERROR(IF(OR(A31="",A31="#ЗНАЧ!"),0,MIN('Расчет пенсии'!$B$9*12*0.13,52000)),0)</f>
        <v>0</v>
      </c>
      <c r="C31" s="24">
        <f>IFERROR(B31*(1+'Расчет пенсии'!$B$11)^((12*'Расчет пенсии'!$B$7-A31)/12),0)</f>
        <v>0</v>
      </c>
    </row>
    <row r="32" spans="1:3" x14ac:dyDescent="0.25">
      <c r="A32" s="12" t="e">
        <f>IF(($A31+1)&lt;=(12*MIN('Расчет пенсии'!$B$7,'Расчет пенсии'!$B$6)),$A31+12,"")</f>
        <v>#VALUE!</v>
      </c>
      <c r="B32" s="11">
        <f>IFERROR(IF(OR(A32="",A32="#ЗНАЧ!"),0,MIN('Расчет пенсии'!$B$9*12*0.13,52000)),0)</f>
        <v>0</v>
      </c>
      <c r="C32" s="24">
        <f>IFERROR(B32*(1+'Расчет пенсии'!$B$11)^((12*'Расчет пенсии'!$B$7-A32)/12),0)</f>
        <v>0</v>
      </c>
    </row>
    <row r="33" spans="1:3" x14ac:dyDescent="0.25">
      <c r="A33" s="12" t="e">
        <f>IF(($A32+1)&lt;=(12*MIN('Расчет пенсии'!$B$7,'Расчет пенсии'!$B$6)),$A32+12,"")</f>
        <v>#VALUE!</v>
      </c>
      <c r="B33" s="11">
        <f>IFERROR(IF(OR(A33="",A33="#ЗНАЧ!"),0,MIN('Расчет пенсии'!$B$9*12*0.13,52000)),0)</f>
        <v>0</v>
      </c>
      <c r="C33" s="24">
        <f>IFERROR(B33*(1+'Расчет пенсии'!$B$11)^((12*'Расчет пенсии'!$B$7-A33)/12),0)</f>
        <v>0</v>
      </c>
    </row>
    <row r="34" spans="1:3" x14ac:dyDescent="0.25">
      <c r="A34" s="12" t="e">
        <f>IF(($A33+1)&lt;=(12*MIN('Расчет пенсии'!$B$7,'Расчет пенсии'!$B$6)),$A33+12,"")</f>
        <v>#VALUE!</v>
      </c>
      <c r="B34" s="11">
        <f>IFERROR(IF(OR(A34="",A34="#ЗНАЧ!"),0,MIN('Расчет пенсии'!$B$9*12*0.13,52000)),0)</f>
        <v>0</v>
      </c>
      <c r="C34" s="24">
        <f>IFERROR(B34*(1+'Расчет пенсии'!$B$11)^((12*'Расчет пенсии'!$B$7-A34)/12),0)</f>
        <v>0</v>
      </c>
    </row>
    <row r="35" spans="1:3" x14ac:dyDescent="0.25">
      <c r="A35" s="12" t="e">
        <f>IF(($A34+1)&lt;=(12*MIN('Расчет пенсии'!$B$7,'Расчет пенсии'!$B$6)),$A34+12,"")</f>
        <v>#VALUE!</v>
      </c>
      <c r="B35" s="11">
        <f>IFERROR(IF(OR(A35="",A35="#ЗНАЧ!"),0,MIN('Расчет пенсии'!$B$9*12*0.13,52000)),0)</f>
        <v>0</v>
      </c>
      <c r="C35" s="24">
        <f>IFERROR(B35*(1+'Расчет пенсии'!$B$11)^((12*'Расчет пенсии'!$B$7-A35)/12),0)</f>
        <v>0</v>
      </c>
    </row>
    <row r="36" spans="1:3" x14ac:dyDescent="0.25">
      <c r="A36" s="12" t="e">
        <f>IF(($A35+1)&lt;=(12*MIN('Расчет пенсии'!$B$7,'Расчет пенсии'!$B$6)),$A35+12,"")</f>
        <v>#VALUE!</v>
      </c>
      <c r="B36" s="11">
        <f>IFERROR(IF(OR(A36="",A36="#ЗНАЧ!"),0,MIN('Расчет пенсии'!$B$9*12*0.13,52000)),0)</f>
        <v>0</v>
      </c>
      <c r="C36" s="24">
        <f>IFERROR(B36*(1+'Расчет пенсии'!$B$11)^((12*'Расчет пенсии'!$B$7-A36)/12),0)</f>
        <v>0</v>
      </c>
    </row>
    <row r="37" spans="1:3" x14ac:dyDescent="0.25">
      <c r="A37" s="12" t="e">
        <f>IF(($A36+1)&lt;=(12*MIN('Расчет пенсии'!$B$7,'Расчет пенсии'!$B$6)),$A36+12,"")</f>
        <v>#VALUE!</v>
      </c>
      <c r="B37" s="11">
        <f>IFERROR(IF(OR(A37="",A37="#ЗНАЧ!"),0,MIN('Расчет пенсии'!$B$9*12*0.13,52000)),0)</f>
        <v>0</v>
      </c>
      <c r="C37" s="24">
        <f>IFERROR(B37*(1+'Расчет пенсии'!$B$11)^((12*'Расчет пенсии'!$B$7-A37)/12),0)</f>
        <v>0</v>
      </c>
    </row>
    <row r="38" spans="1:3" x14ac:dyDescent="0.25">
      <c r="A38" s="12" t="e">
        <f>IF(($A37+1)&lt;=(12*MIN('Расчет пенсии'!$B$7,'Расчет пенсии'!$B$6)),$A37+12,"")</f>
        <v>#VALUE!</v>
      </c>
      <c r="B38" s="11">
        <f>IFERROR(IF(OR(A38="",A38="#ЗНАЧ!"),0,MIN('Расчет пенсии'!$B$9*12*0.13,52000)),0)</f>
        <v>0</v>
      </c>
      <c r="C38" s="24">
        <f>IFERROR(B38*(1+'Расчет пенсии'!$B$11)^((12*'Расчет пенсии'!$B$7-A38)/12),0)</f>
        <v>0</v>
      </c>
    </row>
    <row r="39" spans="1:3" x14ac:dyDescent="0.25">
      <c r="A39" s="12" t="e">
        <f>IF(($A38+1)&lt;=(12*MIN('Расчет пенсии'!$B$7,'Расчет пенсии'!$B$6)),$A38+12,"")</f>
        <v>#VALUE!</v>
      </c>
      <c r="B39" s="11">
        <f>IFERROR(IF(OR(A39="",A39="#ЗНАЧ!"),0,MIN('Расчет пенсии'!$B$9*12*0.13,52000)),0)</f>
        <v>0</v>
      </c>
      <c r="C39" s="24">
        <f>IFERROR(B39*(1+'Расчет пенсии'!$B$11)^((12*'Расчет пенсии'!$B$7-A39)/12),0)</f>
        <v>0</v>
      </c>
    </row>
    <row r="40" spans="1:3" x14ac:dyDescent="0.25">
      <c r="A40" s="12" t="e">
        <f>IF(($A39+1)&lt;=(12*MIN('Расчет пенсии'!$B$7,'Расчет пенсии'!$B$6)),$A39+12,"")</f>
        <v>#VALUE!</v>
      </c>
      <c r="B40" s="11">
        <f>IFERROR(IF(OR(A40="",A40="#ЗНАЧ!"),0,MIN('Расчет пенсии'!$B$9*12*0.13,52000)),0)</f>
        <v>0</v>
      </c>
      <c r="C40" s="24">
        <f>IFERROR(B40*(1+'Расчет пенсии'!$B$11)^((12*'Расчет пенсии'!$B$7-A40)/12),0)</f>
        <v>0</v>
      </c>
    </row>
    <row r="41" spans="1:3" x14ac:dyDescent="0.25">
      <c r="A41" s="12" t="e">
        <f>IF(($A40+1)&lt;=(12*MIN('Расчет пенсии'!$B$7,'Расчет пенсии'!$B$6)),$A40+12,"")</f>
        <v>#VALUE!</v>
      </c>
      <c r="B41" s="11">
        <f>IFERROR(IF(OR(A41="",A41="#ЗНАЧ!"),0,MIN('Расчет пенсии'!$B$9*12*0.13,52000)),0)</f>
        <v>0</v>
      </c>
      <c r="C41" s="24">
        <f>IFERROR(B41*(1+'Расчет пенсии'!$B$11)^((12*'Расчет пенсии'!$B$7-A41)/12),0)</f>
        <v>0</v>
      </c>
    </row>
    <row r="42" spans="1:3" x14ac:dyDescent="0.25">
      <c r="A42" s="12" t="e">
        <f>IF(($A41+1)&lt;=(12*MIN('Расчет пенсии'!$B$7,'Расчет пенсии'!$B$6)),$A41+12,"")</f>
        <v>#VALUE!</v>
      </c>
      <c r="B42" s="11">
        <f>IFERROR(IF(OR(A42="",A42="#ЗНАЧ!"),0,MIN('Расчет пенсии'!$B$9*12*0.13,52000)),0)</f>
        <v>0</v>
      </c>
      <c r="C42" s="24">
        <f>IFERROR(B42*(1+'Расчет пенсии'!$B$11)^((12*'Расчет пенсии'!$B$7-A42)/12),0)</f>
        <v>0</v>
      </c>
    </row>
    <row r="43" spans="1:3" x14ac:dyDescent="0.25">
      <c r="A43" s="12" t="e">
        <f>IF(($A42+1)&lt;=(12*MIN('Расчет пенсии'!$B$7,'Расчет пенсии'!$B$6)),$A42+12,"")</f>
        <v>#VALUE!</v>
      </c>
      <c r="B43" s="11">
        <f>IFERROR(IF(OR(A43="",A43="#ЗНАЧ!"),0,MIN('Расчет пенсии'!$B$9*12*0.13,52000)),0)</f>
        <v>0</v>
      </c>
      <c r="C43" s="24">
        <f>IFERROR(B43*(1+'Расчет пенсии'!$B$11)^((12*'Расчет пенсии'!$B$7-A43)/12),0)</f>
        <v>0</v>
      </c>
    </row>
    <row r="44" spans="1:3" x14ac:dyDescent="0.25">
      <c r="A44" s="12" t="e">
        <f>IF(($A43+1)&lt;=(12*MIN('Расчет пенсии'!$B$7,'Расчет пенсии'!$B$6)),$A43+12,"")</f>
        <v>#VALUE!</v>
      </c>
      <c r="B44" s="11">
        <f>IFERROR(IF(OR(A44="",A44="#ЗНАЧ!"),0,MIN('Расчет пенсии'!$B$9*12*0.13,52000)),0)</f>
        <v>0</v>
      </c>
      <c r="C44" s="24">
        <f>IFERROR(B44*(1+'Расчет пенсии'!$B$11)^((12*'Расчет пенсии'!$B$7-A44)/12),0)</f>
        <v>0</v>
      </c>
    </row>
    <row r="45" spans="1:3" x14ac:dyDescent="0.25">
      <c r="A45" s="12" t="e">
        <f>IF(($A44+1)&lt;=(12*MIN('Расчет пенсии'!$B$7,'Расчет пенсии'!$B$6)),$A44+12,"")</f>
        <v>#VALUE!</v>
      </c>
      <c r="B45" s="11">
        <f>IFERROR(IF(OR(A45="",A45="#ЗНАЧ!"),0,MIN('Расчет пенсии'!$B$9*12*0.13,52000)),0)</f>
        <v>0</v>
      </c>
      <c r="C45" s="24">
        <f>IFERROR(B45*(1+'Расчет пенсии'!$B$11)^((12*'Расчет пенсии'!$B$7-A45)/12),0)</f>
        <v>0</v>
      </c>
    </row>
    <row r="46" spans="1:3" x14ac:dyDescent="0.25">
      <c r="A46" s="12" t="e">
        <f>IF(($A45+1)&lt;=(12*MIN('Расчет пенсии'!$B$7,'Расчет пенсии'!$B$6)),$A45+12,"")</f>
        <v>#VALUE!</v>
      </c>
      <c r="B46" s="11">
        <f>IFERROR(IF(OR(A46="",A46="#ЗНАЧ!"),0,MIN('Расчет пенсии'!$B$9*12*0.13,52000)),0)</f>
        <v>0</v>
      </c>
      <c r="C46" s="24">
        <f>IFERROR(B46*(1+'Расчет пенсии'!$B$11)^((12*'Расчет пенсии'!$B$7-A46)/12),0)</f>
        <v>0</v>
      </c>
    </row>
    <row r="47" spans="1:3" x14ac:dyDescent="0.25">
      <c r="A47" s="12" t="e">
        <f>IF(($A46+1)&lt;=(12*MIN('Расчет пенсии'!$B$7,'Расчет пенсии'!$B$6)),$A46+12,"")</f>
        <v>#VALUE!</v>
      </c>
      <c r="B47" s="11">
        <f>IFERROR(IF(OR(A47="",A47="#ЗНАЧ!"),0,MIN('Расчет пенсии'!$B$9*12*0.13,52000)),0)</f>
        <v>0</v>
      </c>
      <c r="C47" s="24">
        <f>IFERROR(B47*(1+'Расчет пенсии'!$B$11)^((12*'Расчет пенсии'!$B$7-A47)/12),0)</f>
        <v>0</v>
      </c>
    </row>
    <row r="48" spans="1:3" x14ac:dyDescent="0.25">
      <c r="A48" s="12" t="e">
        <f>IF(($A47+1)&lt;=(12*MIN('Расчет пенсии'!$B$7,'Расчет пенсии'!$B$6)),$A47+12,"")</f>
        <v>#VALUE!</v>
      </c>
      <c r="B48" s="11">
        <f>IFERROR(IF(OR(A48="",A48="#ЗНАЧ!"),0,MIN('Расчет пенсии'!$B$9*12*0.13,52000)),0)</f>
        <v>0</v>
      </c>
      <c r="C48" s="24">
        <f>IFERROR(B48*(1+'Расчет пенсии'!$B$11)^((12*'Расчет пенсии'!$B$7-A48)/12),0)</f>
        <v>0</v>
      </c>
    </row>
    <row r="49" spans="1:3" x14ac:dyDescent="0.25">
      <c r="A49" s="12" t="e">
        <f>IF(($A48+1)&lt;=(12*MIN('Расчет пенсии'!$B$7,'Расчет пенсии'!$B$6)),$A48+12,"")</f>
        <v>#VALUE!</v>
      </c>
      <c r="B49" s="11">
        <f>IFERROR(IF(OR(A49="",A49="#ЗНАЧ!"),0,MIN('Расчет пенсии'!$B$9*12*0.13,52000)),0)</f>
        <v>0</v>
      </c>
      <c r="C49" s="24">
        <f>IFERROR(B49*(1+'Расчет пенсии'!$B$11)^((12*'Расчет пенсии'!$B$7-A49)/12),0)</f>
        <v>0</v>
      </c>
    </row>
    <row r="50" spans="1:3" x14ac:dyDescent="0.25">
      <c r="A50" s="12" t="e">
        <f>IF(($A49+1)&lt;=(12*MIN('Расчет пенсии'!$B$7,'Расчет пенсии'!$B$6)),$A49+12,"")</f>
        <v>#VALUE!</v>
      </c>
      <c r="B50" s="11">
        <f>IFERROR(IF(OR(A50="",A50="#ЗНАЧ!"),0,MIN('Расчет пенсии'!$B$9*12*0.13,52000)),0)</f>
        <v>0</v>
      </c>
      <c r="C50" s="24">
        <f>IFERROR(B50*(1+'Расчет пенсии'!$B$11)^((12*'Расчет пенсии'!$B$7-A50)/12),0)</f>
        <v>0</v>
      </c>
    </row>
    <row r="51" spans="1:3" x14ac:dyDescent="0.25">
      <c r="A51" s="12" t="e">
        <f>IF(($A50+1)&lt;=(12*MIN('Расчет пенсии'!$B$7,'Расчет пенсии'!$B$6)),$A50+12,"")</f>
        <v>#VALUE!</v>
      </c>
      <c r="B51" s="11">
        <f>IFERROR(IF(OR(A51="",A51="#ЗНАЧ!"),0,MIN('Расчет пенсии'!$B$9*12*0.13,52000)),0)</f>
        <v>0</v>
      </c>
      <c r="C51" s="24">
        <f>IFERROR(B51*(1+'Расчет пенсии'!$B$11)^((12*'Расчет пенсии'!$B$7-A51)/12),0)</f>
        <v>0</v>
      </c>
    </row>
    <row r="52" spans="1:3" x14ac:dyDescent="0.25">
      <c r="A52" s="12" t="e">
        <f>IF(($A51+1)&lt;=(12*MIN('Расчет пенсии'!$B$7,'Расчет пенсии'!$B$6)),$A51+12,"")</f>
        <v>#VALUE!</v>
      </c>
      <c r="B52" s="11">
        <f>IFERROR(IF(OR(A52="",A52="#ЗНАЧ!"),0,MIN('Расчет пенсии'!$B$9*12*0.13,52000)),0)</f>
        <v>0</v>
      </c>
      <c r="C52" s="24">
        <f>IFERROR(B52*(1+'Расчет пенсии'!$B$11)^((12*'Расчет пенсии'!$B$7-A52)/12),0)</f>
        <v>0</v>
      </c>
    </row>
    <row r="53" spans="1:3" x14ac:dyDescent="0.25">
      <c r="A53" s="12" t="e">
        <f>IF(($A52+1)&lt;=(12*MIN('Расчет пенсии'!$B$7,'Расчет пенсии'!$B$6)),$A52+12,"")</f>
        <v>#VALUE!</v>
      </c>
      <c r="B53" s="11">
        <f>IFERROR(IF(OR(A53="",A53="#ЗНАЧ!"),0,MIN('Расчет пенсии'!$B$9*12*0.13,52000)),0)</f>
        <v>0</v>
      </c>
      <c r="C53" s="24">
        <f>IFERROR(B53*(1+'Расчет пенсии'!$B$11)^((12*'Расчет пенсии'!$B$7-A53)/12),0)</f>
        <v>0</v>
      </c>
    </row>
    <row r="54" spans="1:3" x14ac:dyDescent="0.25">
      <c r="A54" s="12" t="e">
        <f>IF(($A53+1)&lt;=(12*MIN('Расчет пенсии'!$B$7,'Расчет пенсии'!$B$6)),$A53+12,"")</f>
        <v>#VALUE!</v>
      </c>
      <c r="B54" s="11">
        <f>IFERROR(IF(OR(A54="",A54="#ЗНАЧ!"),0,MIN('Расчет пенсии'!$B$9*12*0.13,52000)),0)</f>
        <v>0</v>
      </c>
      <c r="C54" s="24">
        <f>IFERROR(B54*(1+'Расчет пенсии'!$B$11)^((12*'Расчет пенсии'!$B$7-A54)/12),0)</f>
        <v>0</v>
      </c>
    </row>
    <row r="55" spans="1:3" x14ac:dyDescent="0.25">
      <c r="A55" s="12" t="e">
        <f>IF(($A54+1)&lt;=(12*MIN('Расчет пенсии'!$B$7,'Расчет пенсии'!$B$6)),$A54+12,"")</f>
        <v>#VALUE!</v>
      </c>
      <c r="B55" s="11">
        <f>IFERROR(IF(OR(A55="",A55="#ЗНАЧ!"),0,MIN('Расчет пенсии'!$B$9*12*0.13,52000)),0)</f>
        <v>0</v>
      </c>
      <c r="C55" s="24">
        <f>IFERROR(B55*(1+'Расчет пенсии'!$B$11)^((12*'Расчет пенсии'!$B$7-A55)/12),0)</f>
        <v>0</v>
      </c>
    </row>
    <row r="56" spans="1:3" x14ac:dyDescent="0.25">
      <c r="A56" s="12" t="e">
        <f>IF(($A55+1)&lt;=(12*MIN('Расчет пенсии'!$B$7,'Расчет пенсии'!$B$6)),$A55+12,"")</f>
        <v>#VALUE!</v>
      </c>
      <c r="B56" s="11">
        <f>IFERROR(IF(OR(A56="",A56="#ЗНАЧ!"),0,MIN('Расчет пенсии'!$B$9*12*0.13,52000)),0)</f>
        <v>0</v>
      </c>
      <c r="C56" s="24">
        <f>IFERROR(B56*(1+'Расчет пенсии'!$B$11)^((12*'Расчет пенсии'!$B$7-A56)/12),0)</f>
        <v>0</v>
      </c>
    </row>
    <row r="57" spans="1:3" x14ac:dyDescent="0.25">
      <c r="A57" s="12" t="e">
        <f>IF(($A56+1)&lt;=(12*MIN('Расчет пенсии'!$B$7,'Расчет пенсии'!$B$6)),$A56+12,"")</f>
        <v>#VALUE!</v>
      </c>
      <c r="B57" s="11">
        <f>IFERROR(IF(OR(A57="",A57="#ЗНАЧ!"),0,MIN('Расчет пенсии'!$B$9*12*0.13,52000)),0)</f>
        <v>0</v>
      </c>
      <c r="C57" s="24">
        <f>IFERROR(B57*(1+'Расчет пенсии'!$B$11)^((12*'Расчет пенсии'!$B$7-A57)/12),0)</f>
        <v>0</v>
      </c>
    </row>
    <row r="58" spans="1:3" x14ac:dyDescent="0.25">
      <c r="A58" s="12" t="e">
        <f>IF(($A57+1)&lt;=(12*MIN('Расчет пенсии'!$B$7,'Расчет пенсии'!$B$6)),$A57+12,"")</f>
        <v>#VALUE!</v>
      </c>
      <c r="B58" s="11">
        <f>IFERROR(IF(OR(A58="",A58="#ЗНАЧ!"),0,MIN('Расчет пенсии'!$B$9*12*0.13,52000)),0)</f>
        <v>0</v>
      </c>
      <c r="C58" s="24">
        <f>IFERROR(B58*(1+'Расчет пенсии'!$B$11)^((12*'Расчет пенсии'!$B$7-A58)/12),0)</f>
        <v>0</v>
      </c>
    </row>
    <row r="59" spans="1:3" x14ac:dyDescent="0.25">
      <c r="A59" s="12" t="e">
        <f>IF(($A58+1)&lt;=(12*MIN('Расчет пенсии'!$B$7,'Расчет пенсии'!$B$6)),$A58+12,"")</f>
        <v>#VALUE!</v>
      </c>
      <c r="B59" s="11">
        <f>IFERROR(IF(OR(A59="",A59="#ЗНАЧ!"),0,MIN('Расчет пенсии'!$B$9*12*0.13,52000)),0)</f>
        <v>0</v>
      </c>
      <c r="C59" s="24">
        <f>IFERROR(B59*(1+'Расчет пенсии'!$B$11)^((12*'Расчет пенсии'!$B$7-A59)/12),0)</f>
        <v>0</v>
      </c>
    </row>
    <row r="60" spans="1:3" x14ac:dyDescent="0.25">
      <c r="A60" s="12" t="e">
        <f>IF(($A59+1)&lt;=(12*MIN('Расчет пенсии'!$B$7,'Расчет пенсии'!$B$6)),$A59+12,"")</f>
        <v>#VALUE!</v>
      </c>
      <c r="B60" s="11">
        <f>IFERROR(IF(OR(A60="",A60="#ЗНАЧ!"),0,MIN('Расчет пенсии'!$B$9*12*0.13,52000)),0)</f>
        <v>0</v>
      </c>
      <c r="C60" s="24">
        <f>IFERROR(B60*(1+'Расчет пенсии'!$B$11)^((12*'Расчет пенсии'!$B$7-A60)/12),0)</f>
        <v>0</v>
      </c>
    </row>
    <row r="61" spans="1:3" x14ac:dyDescent="0.25">
      <c r="A61" s="12" t="e">
        <f>IF(($A60+1)&lt;=(12*MIN('Расчет пенсии'!$B$7,'Расчет пенсии'!$B$6)),$A60+12,"")</f>
        <v>#VALUE!</v>
      </c>
      <c r="B61" s="11">
        <f>IFERROR(IF(OR(A61="",A61="#ЗНАЧ!"),0,MIN('Расчет пенсии'!$B$9*12*0.13,52000)),0)</f>
        <v>0</v>
      </c>
      <c r="C61" s="24">
        <f>IFERROR(B61*(1+'Расчет пенсии'!$B$11)^((12*'Расчет пенсии'!$B$7-A61)/12),0)</f>
        <v>0</v>
      </c>
    </row>
    <row r="62" spans="1:3" x14ac:dyDescent="0.25">
      <c r="A62" s="12" t="e">
        <f>IF(($A61+1)&lt;=(12*MIN('Расчет пенсии'!$B$7,'Расчет пенсии'!$B$6)),$A61+12,"")</f>
        <v>#VALUE!</v>
      </c>
      <c r="B62" s="11">
        <f>IFERROR(IF(OR(A62="",A62="#ЗНАЧ!"),0,MIN('Расчет пенсии'!$B$9*12*0.13,52000)),0)</f>
        <v>0</v>
      </c>
      <c r="C62" s="24">
        <f>IFERROR(B62*(1+'Расчет пенсии'!$B$11)^((12*'Расчет пенсии'!$B$7-A62)/12),0)</f>
        <v>0</v>
      </c>
    </row>
    <row r="63" spans="1:3" x14ac:dyDescent="0.25">
      <c r="A63" s="12" t="e">
        <f>IF(($A62+1)&lt;=(12*MIN('Расчет пенсии'!$B$7,'Расчет пенсии'!$B$6)),$A62+12,"")</f>
        <v>#VALUE!</v>
      </c>
      <c r="B63" s="11">
        <f>IFERROR(IF(OR(A63="",A63="#ЗНАЧ!"),0,MIN('Расчет пенсии'!$B$9*12*0.13,52000)),0)</f>
        <v>0</v>
      </c>
      <c r="C63" s="24">
        <f>IFERROR(B63*(1+'Расчет пенсии'!$B$11)^((12*'Расчет пенсии'!$B$7-A63)/12),0)</f>
        <v>0</v>
      </c>
    </row>
    <row r="64" spans="1:3" x14ac:dyDescent="0.25">
      <c r="A64" s="12" t="e">
        <f>IF(($A63+1)&lt;=(12*MIN('Расчет пенсии'!$B$7,'Расчет пенсии'!$B$6)),$A63+12,"")</f>
        <v>#VALUE!</v>
      </c>
      <c r="B64" s="11">
        <f>IFERROR(IF(OR(A64="",A64="#ЗНАЧ!"),0,MIN('Расчет пенсии'!$B$9*12*0.13,52000)),0)</f>
        <v>0</v>
      </c>
      <c r="C64" s="24">
        <f>IFERROR(B64*(1+'Расчет пенсии'!$B$11)^((12*'Расчет пенсии'!$B$7-A64)/12),0)</f>
        <v>0</v>
      </c>
    </row>
    <row r="65" spans="1:3" x14ac:dyDescent="0.25">
      <c r="A65" s="12" t="e">
        <f>IF(($A64+1)&lt;=(12*MIN('Расчет пенсии'!$B$7,'Расчет пенсии'!$B$6)),$A64+12,"")</f>
        <v>#VALUE!</v>
      </c>
      <c r="B65" s="11">
        <f>IFERROR(IF(OR(A65="",A65="#ЗНАЧ!"),0,MIN('Расчет пенсии'!$B$9*12*0.13,52000)),0)</f>
        <v>0</v>
      </c>
      <c r="C65" s="24">
        <f>IFERROR(B65*(1+'Расчет пенсии'!$B$11)^((12*'Расчет пенсии'!$B$7-A65)/12),0)</f>
        <v>0</v>
      </c>
    </row>
    <row r="66" spans="1:3" x14ac:dyDescent="0.25">
      <c r="A66" s="12" t="e">
        <f>IF(($A65+1)&lt;=(12*MIN('Расчет пенсии'!$B$7,'Расчет пенсии'!$B$6)),$A65+12,"")</f>
        <v>#VALUE!</v>
      </c>
      <c r="B66" s="11">
        <f>IFERROR(IF(OR(A66="",A66="#ЗНАЧ!"),0,MIN('Расчет пенсии'!$B$9*12*0.13,52000)),0)</f>
        <v>0</v>
      </c>
      <c r="C66" s="24">
        <f>IFERROR(B66*(1+'Расчет пенсии'!$B$11)^((12*'Расчет пенсии'!$B$7-A66)/12),0)</f>
        <v>0</v>
      </c>
    </row>
    <row r="67" spans="1:3" x14ac:dyDescent="0.25">
      <c r="A67" s="12" t="e">
        <f>IF(($A66+1)&lt;=(12*MIN('Расчет пенсии'!$B$7,'Расчет пенсии'!$B$6)),$A66+12,"")</f>
        <v>#VALUE!</v>
      </c>
      <c r="B67" s="11">
        <f>IFERROR(IF(OR(A67="",A67="#ЗНАЧ!"),0,MIN('Расчет пенсии'!$B$9*12*0.13,52000)),0)</f>
        <v>0</v>
      </c>
      <c r="C67" s="24">
        <f>IFERROR(B67*(1+'Расчет пенсии'!$B$11)^((12*'Расчет пенсии'!$B$7-A67)/12),0)</f>
        <v>0</v>
      </c>
    </row>
    <row r="68" spans="1:3" x14ac:dyDescent="0.25">
      <c r="A68" s="12" t="e">
        <f>IF(($A67+1)&lt;=(12*MIN('Расчет пенсии'!$B$7,'Расчет пенсии'!$B$6)),$A67+12,"")</f>
        <v>#VALUE!</v>
      </c>
      <c r="B68" s="11">
        <f>IFERROR(IF(OR(A68="",A68="#ЗНАЧ!"),0,MIN('Расчет пенсии'!$B$9*12*0.13,52000)),0)</f>
        <v>0</v>
      </c>
      <c r="C68" s="24">
        <f>IFERROR(B68*(1+'Расчет пенсии'!$B$11)^((12*'Расчет пенсии'!$B$7-A68)/12),0)</f>
        <v>0</v>
      </c>
    </row>
    <row r="69" spans="1:3" x14ac:dyDescent="0.25">
      <c r="A69" s="12" t="e">
        <f>IF(($A68+1)&lt;=(12*MIN('Расчет пенсии'!$B$7,'Расчет пенсии'!$B$6)),$A68+12,"")</f>
        <v>#VALUE!</v>
      </c>
      <c r="B69" s="11">
        <f>IFERROR(IF(OR(A69="",A69="#ЗНАЧ!"),0,MIN('Расчет пенсии'!$B$9*12*0.13,52000)),0)</f>
        <v>0</v>
      </c>
      <c r="C69" s="24">
        <f>IFERROR(B69*(1+'Расчет пенсии'!$B$11)^((12*'Расчет пенсии'!$B$7-A69)/12),0)</f>
        <v>0</v>
      </c>
    </row>
    <row r="70" spans="1:3" x14ac:dyDescent="0.25">
      <c r="A70" s="12" t="e">
        <f>IF(($A69+1)&lt;=(12*MIN('Расчет пенсии'!$B$7,'Расчет пенсии'!$B$6)),$A69+12,"")</f>
        <v>#VALUE!</v>
      </c>
      <c r="B70" s="11">
        <f>IFERROR(IF(OR(A70="",A70="#ЗНАЧ!"),0,MIN('Расчет пенсии'!$B$9*12*0.13,52000)),0)</f>
        <v>0</v>
      </c>
      <c r="C70" s="24">
        <f>IFERROR(B70*(1+'Расчет пенсии'!$B$11)^((12*'Расчет пенсии'!$B$7-A70)/12),0)</f>
        <v>0</v>
      </c>
    </row>
    <row r="71" spans="1:3" x14ac:dyDescent="0.25">
      <c r="A71" s="12" t="e">
        <f>IF(($A70+1)&lt;=(12*MIN('Расчет пенсии'!$B$7,'Расчет пенсии'!$B$6)),$A70+12,"")</f>
        <v>#VALUE!</v>
      </c>
      <c r="B71" s="11">
        <f>IFERROR(IF(OR(A71="",A71="#ЗНАЧ!"),0,MIN('Расчет пенсии'!$B$9*12*0.13,52000)),0)</f>
        <v>0</v>
      </c>
      <c r="C71" s="24">
        <f>IFERROR(B71*(1+'Расчет пенсии'!$B$11)^((12*'Расчет пенсии'!$B$7-A71)/12),0)</f>
        <v>0</v>
      </c>
    </row>
    <row r="72" spans="1:3" x14ac:dyDescent="0.25">
      <c r="A72" s="12" t="e">
        <f>IF(($A71+1)&lt;=(12*MIN('Расчет пенсии'!$B$7,'Расчет пенсии'!$B$6)),$A71+12,"")</f>
        <v>#VALUE!</v>
      </c>
      <c r="B72" s="11">
        <f>IFERROR(IF(OR(A72="",A72="#ЗНАЧ!"),0,MIN('Расчет пенсии'!$B$9*12*0.13,52000)),0)</f>
        <v>0</v>
      </c>
      <c r="C72" s="24">
        <f>IFERROR(B72*(1+'Расчет пенсии'!$B$11)^((12*'Расчет пенсии'!$B$7-A72)/12),0)</f>
        <v>0</v>
      </c>
    </row>
    <row r="73" spans="1:3" x14ac:dyDescent="0.25">
      <c r="A73" s="12" t="e">
        <f>IF(($A72+1)&lt;=(12*MIN('Расчет пенсии'!$B$7,'Расчет пенсии'!$B$6)),$A72+12,"")</f>
        <v>#VALUE!</v>
      </c>
      <c r="B73" s="11">
        <f>IFERROR(IF(OR(A73="",A73="#ЗНАЧ!"),0,MIN('Расчет пенсии'!$B$9*12*0.13,52000)),0)</f>
        <v>0</v>
      </c>
      <c r="C73" s="24">
        <f>IFERROR(B73*(1+'Расчет пенсии'!$B$11)^((12*'Расчет пенсии'!$B$7-A73)/12),0)</f>
        <v>0</v>
      </c>
    </row>
    <row r="74" spans="1:3" x14ac:dyDescent="0.25">
      <c r="A74" s="12" t="e">
        <f>IF(($A73+1)&lt;=(12*MIN('Расчет пенсии'!$B$7,'Расчет пенсии'!$B$6)),$A73+12,"")</f>
        <v>#VALUE!</v>
      </c>
      <c r="B74" s="11">
        <f>IFERROR(IF(OR(A74="",A74="#ЗНАЧ!"),0,MIN('Расчет пенсии'!$B$9*12*0.13,52000)),0)</f>
        <v>0</v>
      </c>
      <c r="C74" s="24">
        <f>IFERROR(B74*(1+'Расчет пенсии'!$B$11)^((12*'Расчет пенсии'!$B$7-A74)/12),0)</f>
        <v>0</v>
      </c>
    </row>
    <row r="75" spans="1:3" x14ac:dyDescent="0.25">
      <c r="A75" s="12" t="e">
        <f>IF(($A74+1)&lt;=(12*MIN('Расчет пенсии'!$B$7,'Расчет пенсии'!$B$6)),$A74+12,"")</f>
        <v>#VALUE!</v>
      </c>
      <c r="B75" s="11">
        <f>IFERROR(IF(OR(A75="",A75="#ЗНАЧ!"),0,MIN('Расчет пенсии'!$B$9*12*0.13,52000)),0)</f>
        <v>0</v>
      </c>
      <c r="C75" s="24">
        <f>IFERROR(B75*(1+'Расчет пенсии'!$B$11)^((12*'Расчет пенсии'!$B$7-A75)/12),0)</f>
        <v>0</v>
      </c>
    </row>
    <row r="76" spans="1:3" x14ac:dyDescent="0.25">
      <c r="A76" s="12" t="e">
        <f>IF(($A75+1)&lt;=(12*MIN('Расчет пенсии'!$B$7,'Расчет пенсии'!$B$6)),$A75+12,"")</f>
        <v>#VALUE!</v>
      </c>
      <c r="B76" s="11">
        <f>IFERROR(IF(OR(A76="",A76="#ЗНАЧ!"),0,MIN('Расчет пенсии'!$B$9*12*0.13,52000)),0)</f>
        <v>0</v>
      </c>
      <c r="C76" s="24">
        <f>IFERROR(B76*(1+'Расчет пенсии'!$B$11)^((12*'Расчет пенсии'!$B$7-A76)/12),0)</f>
        <v>0</v>
      </c>
    </row>
    <row r="77" spans="1:3" x14ac:dyDescent="0.25">
      <c r="A77" s="12" t="e">
        <f>IF(($A76+1)&lt;=(12*MIN('Расчет пенсии'!$B$7,'Расчет пенсии'!$B$6)),$A76+12,"")</f>
        <v>#VALUE!</v>
      </c>
      <c r="B77" s="11">
        <f>IFERROR(IF(OR(A77="",A77="#ЗНАЧ!"),0,MIN('Расчет пенсии'!$B$9*12*0.13,52000)),0)</f>
        <v>0</v>
      </c>
      <c r="C77" s="24">
        <f>IFERROR(B77*(1+'Расчет пенсии'!$B$11)^((12*'Расчет пенсии'!$B$7-A77)/12),0)</f>
        <v>0</v>
      </c>
    </row>
    <row r="78" spans="1:3" x14ac:dyDescent="0.25">
      <c r="A78" s="12" t="e">
        <f>IF(($A77+1)&lt;=(12*MIN('Расчет пенсии'!$B$7,'Расчет пенсии'!$B$6)),$A77+12,"")</f>
        <v>#VALUE!</v>
      </c>
      <c r="B78" s="11">
        <f>IFERROR(IF(OR(A78="",A78="#ЗНАЧ!"),0,MIN('Расчет пенсии'!$B$9*12*0.13,52000)),0)</f>
        <v>0</v>
      </c>
      <c r="C78" s="24">
        <f>IFERROR(B78*(1+'Расчет пенсии'!$B$11)^((12*'Расчет пенсии'!$B$7-A78)/12),0)</f>
        <v>0</v>
      </c>
    </row>
    <row r="79" spans="1:3" x14ac:dyDescent="0.25">
      <c r="A79" s="12" t="e">
        <f>IF(($A78+1)&lt;=(12*MIN('Расчет пенсии'!$B$7,'Расчет пенсии'!$B$6)),$A78+12,"")</f>
        <v>#VALUE!</v>
      </c>
      <c r="B79" s="11">
        <f>IFERROR(IF(OR(A79="",A79="#ЗНАЧ!"),0,MIN('Расчет пенсии'!$B$9*12*0.13,52000)),0)</f>
        <v>0</v>
      </c>
      <c r="C79" s="24">
        <f>IFERROR(B79*(1+'Расчет пенсии'!$B$11)^((12*'Расчет пенсии'!$B$7-A79)/12),0)</f>
        <v>0</v>
      </c>
    </row>
    <row r="80" spans="1:3" x14ac:dyDescent="0.25">
      <c r="A80" s="12" t="e">
        <f>IF(($A79+1)&lt;=(12*MIN('Расчет пенсии'!$B$7,'Расчет пенсии'!$B$6)),$A79+12,"")</f>
        <v>#VALUE!</v>
      </c>
      <c r="B80" s="11">
        <f>IFERROR(IF(OR(A80="",A80="#ЗНАЧ!"),0,MIN('Расчет пенсии'!$B$9*12*0.13,52000)),0)</f>
        <v>0</v>
      </c>
      <c r="C80" s="24">
        <f>IFERROR(B80*(1+'Расчет пенсии'!$B$11)^((12*'Расчет пенсии'!$B$7-A80)/12),0)</f>
        <v>0</v>
      </c>
    </row>
    <row r="81" spans="1:3" x14ac:dyDescent="0.25">
      <c r="A81" s="12" t="e">
        <f>IF(($A80+1)&lt;=(12*MIN('Расчет пенсии'!$B$7,'Расчет пенсии'!$B$6)),$A80+12,"")</f>
        <v>#VALUE!</v>
      </c>
      <c r="B81" s="11">
        <f>IFERROR(IF(OR(A81="",A81="#ЗНАЧ!"),0,MIN('Расчет пенсии'!$B$9*12*0.13,52000)),0)</f>
        <v>0</v>
      </c>
      <c r="C81" s="24">
        <f>IFERROR(B81*(1+'Расчет пенсии'!$B$11)^((12*'Расчет пенсии'!$B$7-A81)/12),0)</f>
        <v>0</v>
      </c>
    </row>
    <row r="82" spans="1:3" x14ac:dyDescent="0.25">
      <c r="A82" s="12" t="e">
        <f>IF(($A81+1)&lt;=(12*MIN('Расчет пенсии'!$B$7,'Расчет пенсии'!$B$6)),$A81+12,"")</f>
        <v>#VALUE!</v>
      </c>
      <c r="B82" s="11">
        <f>IFERROR(IF(OR(A82="",A82="#ЗНАЧ!"),0,MIN('Расчет пенсии'!$B$9*12*0.13,52000)),0)</f>
        <v>0</v>
      </c>
      <c r="C82" s="24">
        <f>IFERROR(B82*(1+'Расчет пенсии'!$B$11)^((12*'Расчет пенсии'!$B$7-A82)/12),0)</f>
        <v>0</v>
      </c>
    </row>
    <row r="83" spans="1:3" x14ac:dyDescent="0.25">
      <c r="A83" s="12" t="e">
        <f>IF(($A82+1)&lt;=(12*MIN('Расчет пенсии'!$B$7,'Расчет пенсии'!$B$6)),$A82+12,"")</f>
        <v>#VALUE!</v>
      </c>
      <c r="B83" s="11">
        <f>IFERROR(IF(OR(A83="",A83="#ЗНАЧ!"),0,MIN('Расчет пенсии'!$B$9*12*0.13,52000)),0)</f>
        <v>0</v>
      </c>
      <c r="C83" s="24">
        <f>IFERROR(B83*(1+'Расчет пенсии'!$B$11)^((12*'Расчет пенсии'!$B$7-A83)/12),0)</f>
        <v>0</v>
      </c>
    </row>
    <row r="84" spans="1:3" x14ac:dyDescent="0.25">
      <c r="A84" s="12" t="e">
        <f>IF(($A83+1)&lt;=(12*MIN('Расчет пенсии'!$B$7,'Расчет пенсии'!$B$6)),$A83+12,"")</f>
        <v>#VALUE!</v>
      </c>
      <c r="B84" s="11">
        <f>IFERROR(IF(OR(A84="",A84="#ЗНАЧ!"),0,MIN('Расчет пенсии'!$B$9*12*0.13,52000)),0)</f>
        <v>0</v>
      </c>
      <c r="C84" s="24">
        <f>IFERROR(B84*(1+'Расчет пенсии'!$B$11)^((12*'Расчет пенсии'!$B$7-A84)/12),0)</f>
        <v>0</v>
      </c>
    </row>
    <row r="85" spans="1:3" x14ac:dyDescent="0.25">
      <c r="A85" s="12" t="e">
        <f>IF(($A84+1)&lt;=(12*MIN('Расчет пенсии'!$B$7,'Расчет пенсии'!$B$6)),$A84+12,"")</f>
        <v>#VALUE!</v>
      </c>
      <c r="B85" s="11">
        <f>IFERROR(IF(OR(A85="",A85="#ЗНАЧ!"),0,MIN('Расчет пенсии'!$B$9*12*0.13,52000)),0)</f>
        <v>0</v>
      </c>
      <c r="C85" s="24">
        <f>IFERROR(B85*(1+'Расчет пенсии'!$B$11)^((12*'Расчет пенсии'!$B$7-A85)/12),0)</f>
        <v>0</v>
      </c>
    </row>
    <row r="86" spans="1:3" x14ac:dyDescent="0.25">
      <c r="A86" s="12" t="e">
        <f>IF(($A85+1)&lt;=(12*MIN('Расчет пенсии'!$B$7,'Расчет пенсии'!$B$6)),$A85+12,"")</f>
        <v>#VALUE!</v>
      </c>
      <c r="B86" s="11">
        <f>IFERROR(IF(OR(A86="",A86="#ЗНАЧ!"),0,MIN('Расчет пенсии'!$B$9*12*0.13,52000)),0)</f>
        <v>0</v>
      </c>
      <c r="C86" s="24">
        <f>IFERROR(B86*(1+'Расчет пенсии'!$B$11)^((12*'Расчет пенсии'!$B$7-A86)/12),0)</f>
        <v>0</v>
      </c>
    </row>
    <row r="87" spans="1:3" x14ac:dyDescent="0.25">
      <c r="A87" s="12" t="e">
        <f>IF(($A86+1)&lt;=(12*MIN('Расчет пенсии'!$B$7,'Расчет пенсии'!$B$6)),$A86+12,"")</f>
        <v>#VALUE!</v>
      </c>
      <c r="B87" s="11">
        <f>IFERROR(IF(OR(A87="",A87="#ЗНАЧ!"),0,MIN('Расчет пенсии'!$B$9*12*0.13,52000)),0)</f>
        <v>0</v>
      </c>
      <c r="C87" s="24">
        <f>IFERROR(B87*(1+'Расчет пенсии'!$B$11)^((12*'Расчет пенсии'!$B$7-A87)/12),0)</f>
        <v>0</v>
      </c>
    </row>
    <row r="88" spans="1:3" x14ac:dyDescent="0.25">
      <c r="A88" s="12" t="e">
        <f>IF(($A87+1)&lt;=(12*MIN('Расчет пенсии'!$B$7,'Расчет пенсии'!$B$6)),$A87+12,"")</f>
        <v>#VALUE!</v>
      </c>
      <c r="B88" s="11">
        <f>IFERROR(IF(OR(A88="",A88="#ЗНАЧ!"),0,MIN('Расчет пенсии'!$B$9*12*0.13,52000)),0)</f>
        <v>0</v>
      </c>
      <c r="C88" s="24">
        <f>IFERROR(B88*(1+'Расчет пенсии'!$B$11)^((12*'Расчет пенсии'!$B$7-A88)/12),0)</f>
        <v>0</v>
      </c>
    </row>
    <row r="89" spans="1:3" x14ac:dyDescent="0.25">
      <c r="A89" s="12" t="e">
        <f>IF(($A88+1)&lt;=(12*MIN('Расчет пенсии'!$B$7,'Расчет пенсии'!$B$6)),$A88+12,"")</f>
        <v>#VALUE!</v>
      </c>
      <c r="B89" s="11">
        <f>IFERROR(IF(OR(A89="",A89="#ЗНАЧ!"),0,MIN('Расчет пенсии'!$B$9*12*0.13,52000)),0)</f>
        <v>0</v>
      </c>
      <c r="C89" s="24">
        <f>IFERROR(B89*(1+'Расчет пенсии'!$B$11)^((12*'Расчет пенсии'!$B$7-A89)/12),0)</f>
        <v>0</v>
      </c>
    </row>
    <row r="90" spans="1:3" x14ac:dyDescent="0.25">
      <c r="A90" s="12" t="e">
        <f>IF(($A89+1)&lt;=(12*MIN('Расчет пенсии'!$B$7,'Расчет пенсии'!$B$6)),$A89+12,"")</f>
        <v>#VALUE!</v>
      </c>
      <c r="B90" s="11">
        <f>IFERROR(IF(OR(A90="",A90="#ЗНАЧ!"),0,MIN('Расчет пенсии'!$B$9*12*0.13,52000)),0)</f>
        <v>0</v>
      </c>
      <c r="C90" s="24">
        <f>IFERROR(B90*(1+'Расчет пенсии'!$B$11)^((12*'Расчет пенсии'!$B$7-A90)/12),0)</f>
        <v>0</v>
      </c>
    </row>
    <row r="91" spans="1:3" x14ac:dyDescent="0.25">
      <c r="A91" s="12" t="e">
        <f>IF(($A90+1)&lt;=(12*MIN('Расчет пенсии'!$B$7,'Расчет пенсии'!$B$6)),$A90+12,"")</f>
        <v>#VALUE!</v>
      </c>
      <c r="B91" s="11">
        <f>IFERROR(IF(OR(A91="",A91="#ЗНАЧ!"),0,MIN('Расчет пенсии'!$B$9*12*0.13,52000)),0)</f>
        <v>0</v>
      </c>
      <c r="C91" s="24">
        <f>IFERROR(B91*(1+'Расчет пенсии'!$B$11)^((12*'Расчет пенсии'!$B$7-A91)/12),0)</f>
        <v>0</v>
      </c>
    </row>
    <row r="92" spans="1:3" x14ac:dyDescent="0.25">
      <c r="A92" s="12" t="e">
        <f>IF(($A91+1)&lt;=(12*MIN('Расчет пенсии'!$B$7,'Расчет пенсии'!$B$6)),$A91+12,"")</f>
        <v>#VALUE!</v>
      </c>
      <c r="B92" s="11">
        <f>IFERROR(IF(OR(A92="",A92="#ЗНАЧ!"),0,MIN('Расчет пенсии'!$B$9*12*0.13,52000)),0)</f>
        <v>0</v>
      </c>
      <c r="C92" s="24">
        <f>IFERROR(B92*(1+'Расчет пенсии'!$B$11)^((12*'Расчет пенсии'!$B$7-A92)/12),0)</f>
        <v>0</v>
      </c>
    </row>
    <row r="93" spans="1:3" x14ac:dyDescent="0.25">
      <c r="A93" s="12" t="e">
        <f>IF(($A92+1)&lt;=(12*MIN('Расчет пенсии'!$B$7,'Расчет пенсии'!$B$6)),$A92+12,"")</f>
        <v>#VALUE!</v>
      </c>
      <c r="B93" s="11">
        <f>IFERROR(IF(OR(A93="",A93="#ЗНАЧ!"),0,MIN('Расчет пенсии'!$B$9*12*0.13,52000)),0)</f>
        <v>0</v>
      </c>
      <c r="C93" s="24">
        <f>IFERROR(B93*(1+'Расчет пенсии'!$B$11)^((12*'Расчет пенсии'!$B$7-A93)/12),0)</f>
        <v>0</v>
      </c>
    </row>
    <row r="94" spans="1:3" x14ac:dyDescent="0.25">
      <c r="A94" s="12" t="e">
        <f>IF(($A93+1)&lt;=(12*MIN('Расчет пенсии'!$B$7,'Расчет пенсии'!$B$6)),$A93+12,"")</f>
        <v>#VALUE!</v>
      </c>
      <c r="B94" s="11">
        <f>IFERROR(IF(OR(A94="",A94="#ЗНАЧ!"),0,MIN('Расчет пенсии'!$B$9*12*0.13,52000)),0)</f>
        <v>0</v>
      </c>
      <c r="C94" s="24">
        <f>IFERROR(B94*(1+'Расчет пенсии'!$B$11)^((12*'Расчет пенсии'!$B$7-A94)/12),0)</f>
        <v>0</v>
      </c>
    </row>
    <row r="95" spans="1:3" x14ac:dyDescent="0.25">
      <c r="A95" s="12" t="e">
        <f>IF(($A94+1)&lt;=(12*MIN('Расчет пенсии'!$B$7,'Расчет пенсии'!$B$6)),$A94+12,"")</f>
        <v>#VALUE!</v>
      </c>
      <c r="B95" s="11">
        <f>IFERROR(IF(OR(A95="",A95="#ЗНАЧ!"),0,MIN('Расчет пенсии'!$B$9*12*0.13,52000)),0)</f>
        <v>0</v>
      </c>
      <c r="C95" s="24">
        <f>IFERROR(B95*(1+'Расчет пенсии'!$B$11)^((12*'Расчет пенсии'!$B$7-A95)/12),0)</f>
        <v>0</v>
      </c>
    </row>
    <row r="96" spans="1:3" x14ac:dyDescent="0.25">
      <c r="A96" s="12" t="e">
        <f>IF(($A95+1)&lt;=(12*MIN('Расчет пенсии'!$B$7,'Расчет пенсии'!$B$6)),$A95+12,"")</f>
        <v>#VALUE!</v>
      </c>
      <c r="B96" s="11">
        <f>IFERROR(IF(OR(A96="",A96="#ЗНАЧ!"),0,MIN('Расчет пенсии'!$B$9*12*0.13,52000)),0)</f>
        <v>0</v>
      </c>
      <c r="C96" s="24">
        <f>IFERROR(B96*(1+'Расчет пенсии'!$B$11)^((12*'Расчет пенсии'!$B$7-A96)/12),0)</f>
        <v>0</v>
      </c>
    </row>
    <row r="97" spans="1:3" x14ac:dyDescent="0.25">
      <c r="A97" s="12" t="e">
        <f>IF(($A96+1)&lt;=(12*MIN('Расчет пенсии'!$B$7,'Расчет пенсии'!$B$6)),$A96+12,"")</f>
        <v>#VALUE!</v>
      </c>
      <c r="B97" s="11">
        <f>IFERROR(IF(OR(A97="",A97="#ЗНАЧ!"),0,MIN('Расчет пенсии'!$B$9*12*0.13,52000)),0)</f>
        <v>0</v>
      </c>
      <c r="C97" s="24">
        <f>IFERROR(B97*(1+'Расчет пенсии'!$B$11)^((12*'Расчет пенсии'!$B$7-A97)/12),0)</f>
        <v>0</v>
      </c>
    </row>
    <row r="98" spans="1:3" x14ac:dyDescent="0.25">
      <c r="A98" s="12" t="e">
        <f>IF(($A97+1)&lt;=(12*MIN('Расчет пенсии'!$B$7,'Расчет пенсии'!$B$6)),$A97+12,"")</f>
        <v>#VALUE!</v>
      </c>
      <c r="B98" s="11">
        <f>IFERROR(IF(OR(A98="",A98="#ЗНАЧ!"),0,MIN('Расчет пенсии'!$B$9*12*0.13,52000)),0)</f>
        <v>0</v>
      </c>
      <c r="C98" s="24">
        <f>IFERROR(B98*(1+'Расчет пенсии'!$B$11)^((12*'Расчет пенсии'!$B$7-A98)/12),0)</f>
        <v>0</v>
      </c>
    </row>
    <row r="99" spans="1:3" x14ac:dyDescent="0.25">
      <c r="A99" s="12" t="e">
        <f>IF(($A98+1)&lt;=(12*MIN('Расчет пенсии'!$B$7,'Расчет пенсии'!$B$6)),$A98+12,"")</f>
        <v>#VALUE!</v>
      </c>
      <c r="B99" s="11">
        <f>IFERROR(IF(OR(A99="",A99="#ЗНАЧ!"),0,MIN('Расчет пенсии'!$B$9*12*0.13,52000)),0)</f>
        <v>0</v>
      </c>
      <c r="C99" s="24">
        <f>IFERROR(B99*(1+'Расчет пенсии'!$B$11)^((12*'Расчет пенсии'!$B$7-A99)/12),0)</f>
        <v>0</v>
      </c>
    </row>
    <row r="100" spans="1:3" x14ac:dyDescent="0.25">
      <c r="A100" s="12" t="e">
        <f>IF(($A99+1)&lt;=(12*MIN('Расчет пенсии'!$B$7,'Расчет пенсии'!$B$6)),$A99+12,"")</f>
        <v>#VALUE!</v>
      </c>
      <c r="B100" s="11">
        <f>IFERROR(IF(OR(A100="",A100="#ЗНАЧ!"),0,MIN('Расчет пенсии'!$B$9*12*0.13,52000)),0)</f>
        <v>0</v>
      </c>
      <c r="C100" s="24">
        <f>IFERROR(B100*(1+'Расчет пенсии'!$B$11)^((12*'Расчет пенсии'!$B$7-A100)/12),0)</f>
        <v>0</v>
      </c>
    </row>
    <row r="101" spans="1:3" x14ac:dyDescent="0.25">
      <c r="A101" s="12" t="e">
        <f>IF(($A100+1)&lt;=(12*MIN('Расчет пенсии'!$B$7,'Расчет пенсии'!$B$6)),$A100+12,"")</f>
        <v>#VALUE!</v>
      </c>
      <c r="B101" s="11">
        <f>IFERROR(IF(OR(A101="",A101="#ЗНАЧ!"),0,MIN('Расчет пенсии'!$B$9*12*0.13,52000)),0)</f>
        <v>0</v>
      </c>
      <c r="C101" s="24">
        <f>IFERROR(B101*(1+'Расчет пенсии'!$B$11)^((12*'Расчет пенсии'!$B$7-A101)/12),0)</f>
        <v>0</v>
      </c>
    </row>
    <row r="102" spans="1:3" x14ac:dyDescent="0.25">
      <c r="A102" s="12" t="e">
        <f>IF(($A101+1)&lt;=(12*MIN('Расчет пенсии'!$B$7,'Расчет пенсии'!$B$6)),$A101+12,"")</f>
        <v>#VALUE!</v>
      </c>
      <c r="B102" s="11">
        <f>IFERROR(IF(OR(A102="",A102="#ЗНАЧ!"),0,MIN('Расчет пенсии'!$B$9*12*0.13,52000)),0)</f>
        <v>0</v>
      </c>
      <c r="C102" s="24">
        <f>IFERROR(B102*(1+'Расчет пенсии'!$B$11)^((12*'Расчет пенсии'!$B$7-A102)/12),0)</f>
        <v>0</v>
      </c>
    </row>
    <row r="103" spans="1:3" x14ac:dyDescent="0.25">
      <c r="A103" s="12" t="e">
        <f>IF(($A102+1)&lt;=(12*MIN('Расчет пенсии'!$B$7,'Расчет пенсии'!$B$6)),$A102+12,"")</f>
        <v>#VALUE!</v>
      </c>
      <c r="B103" s="11">
        <f>IFERROR(IF(OR(A103="",A103="#ЗНАЧ!"),0,MIN('Расчет пенсии'!$B$9*12*0.13,52000)),0)</f>
        <v>0</v>
      </c>
      <c r="C103" s="24">
        <f>IFERROR(B103*(1+'Расчет пенсии'!$B$11)^((12*'Расчет пенсии'!$B$7-A103)/12),0)</f>
        <v>0</v>
      </c>
    </row>
    <row r="104" spans="1:3" x14ac:dyDescent="0.25">
      <c r="A104" s="12" t="e">
        <f>IF(($A103+1)&lt;=(12*MIN('Расчет пенсии'!$B$7,'Расчет пенсии'!$B$6)),$A103+12,"")</f>
        <v>#VALUE!</v>
      </c>
      <c r="B104" s="11">
        <f>IFERROR(IF(OR(A104="",A104="#ЗНАЧ!"),0,MIN('Расчет пенсии'!$B$9*12*0.13,52000)),0)</f>
        <v>0</v>
      </c>
      <c r="C104" s="24">
        <f>IFERROR(B104*(1+'Расчет пенсии'!$B$11)^((12*'Расчет пенсии'!$B$7-A104)/12),0)</f>
        <v>0</v>
      </c>
    </row>
    <row r="105" spans="1:3" x14ac:dyDescent="0.25">
      <c r="A105" s="12" t="e">
        <f>IF(($A104+1)&lt;=(12*MIN('Расчет пенсии'!$B$7,'Расчет пенсии'!$B$6)),$A104+12,"")</f>
        <v>#VALUE!</v>
      </c>
      <c r="B105" s="11">
        <f>IFERROR(IF(OR(A105="",A105="#ЗНАЧ!"),0,MIN('Расчет пенсии'!$B$9*12*0.13,52000)),0)</f>
        <v>0</v>
      </c>
      <c r="C105" s="24">
        <f>IFERROR(B105*(1+'Расчет пенсии'!$B$11)^((12*'Расчет пенсии'!$B$7-A105)/12),0)</f>
        <v>0</v>
      </c>
    </row>
    <row r="106" spans="1:3" x14ac:dyDescent="0.25">
      <c r="A106" s="12" t="e">
        <f>IF(($A105+1)&lt;=(12*MIN('Расчет пенсии'!$B$7,'Расчет пенсии'!$B$6)),$A105+12,"")</f>
        <v>#VALUE!</v>
      </c>
      <c r="B106" s="11">
        <f>IFERROR(IF(OR(A106="",A106="#ЗНАЧ!"),0,MIN('Расчет пенсии'!$B$9*12*0.13,52000)),0)</f>
        <v>0</v>
      </c>
      <c r="C106" s="24">
        <f>IFERROR(B106*(1+'Расчет пенсии'!$B$11)^((12*'Расчет пенсии'!$B$7-A106)/12),0)</f>
        <v>0</v>
      </c>
    </row>
    <row r="107" spans="1:3" x14ac:dyDescent="0.25">
      <c r="A107" s="12" t="e">
        <f>IF(($A106+1)&lt;=(12*MIN('Расчет пенсии'!$B$7,'Расчет пенсии'!$B$6)),$A106+12,"")</f>
        <v>#VALUE!</v>
      </c>
      <c r="B107" s="11">
        <f>IFERROR(IF(OR(A107="",A107="#ЗНАЧ!"),0,MIN('Расчет пенсии'!$B$9*12*0.13,52000)),0)</f>
        <v>0</v>
      </c>
      <c r="C107" s="24">
        <f>IFERROR(B107*(1+'Расчет пенсии'!$B$11)^((12*'Расчет пенсии'!$B$7-A107)/12),0)</f>
        <v>0</v>
      </c>
    </row>
    <row r="108" spans="1:3" x14ac:dyDescent="0.25">
      <c r="A108" s="12" t="e">
        <f>IF(($A107+1)&lt;=(12*MIN('Расчет пенсии'!$B$7,'Расчет пенсии'!$B$6)),$A107+12,"")</f>
        <v>#VALUE!</v>
      </c>
      <c r="B108" s="11">
        <f>IFERROR(IF(OR(A108="",A108="#ЗНАЧ!"),0,MIN('Расчет пенсии'!$B$9*12*0.13,52000)),0)</f>
        <v>0</v>
      </c>
      <c r="C108" s="24">
        <f>IFERROR(B108*(1+'Расчет пенсии'!$B$11)^((12*'Расчет пенсии'!$B$7-A108)/12),0)</f>
        <v>0</v>
      </c>
    </row>
    <row r="109" spans="1:3" x14ac:dyDescent="0.25">
      <c r="A109" s="12" t="e">
        <f>IF(($A108+1)&lt;=(12*MIN('Расчет пенсии'!$B$7,'Расчет пенсии'!$B$6)),$A108+12,"")</f>
        <v>#VALUE!</v>
      </c>
      <c r="B109" s="11">
        <f>IFERROR(IF(OR(A109="",A109="#ЗНАЧ!"),0,MIN('Расчет пенсии'!$B$9*12*0.13,52000)),0)</f>
        <v>0</v>
      </c>
      <c r="C109" s="24">
        <f>IFERROR(B109*(1+'Расчет пенсии'!$B$11)^((12*'Расчет пенсии'!$B$7-A109)/12),0)</f>
        <v>0</v>
      </c>
    </row>
    <row r="110" spans="1:3" x14ac:dyDescent="0.25">
      <c r="A110" s="12" t="e">
        <f>IF(($A109+1)&lt;=(12*MIN('Расчет пенсии'!$B$7,'Расчет пенсии'!$B$6)),$A109+12,"")</f>
        <v>#VALUE!</v>
      </c>
      <c r="B110" s="11">
        <f>IFERROR(IF(OR(A110="",A110="#ЗНАЧ!"),0,MIN('Расчет пенсии'!$B$9*12*0.13,52000)),0)</f>
        <v>0</v>
      </c>
      <c r="C110" s="24">
        <f>IFERROR(B110*(1+'Расчет пенсии'!$B$11)^((12*'Расчет пенсии'!$B$7-A110)/12),0)</f>
        <v>0</v>
      </c>
    </row>
    <row r="111" spans="1:3" x14ac:dyDescent="0.25">
      <c r="A111" s="12" t="e">
        <f>IF(($A110+1)&lt;=(12*MIN('Расчет пенсии'!$B$7,'Расчет пенсии'!$B$6)),$A110+12,"")</f>
        <v>#VALUE!</v>
      </c>
      <c r="B111" s="11">
        <f>IFERROR(IF(OR(A111="",A111="#ЗНАЧ!"),0,MIN('Расчет пенсии'!$B$9*12*0.13,52000)),0)</f>
        <v>0</v>
      </c>
      <c r="C111" s="24">
        <f>IFERROR(B111*(1+'Расчет пенсии'!$B$11)^((12*'Расчет пенсии'!$B$7-A111)/12),0)</f>
        <v>0</v>
      </c>
    </row>
    <row r="112" spans="1:3" x14ac:dyDescent="0.25">
      <c r="A112" s="12" t="e">
        <f>IF(($A111+1)&lt;=(12*MIN('Расчет пенсии'!$B$7,'Расчет пенсии'!$B$6)),$A111+12,"")</f>
        <v>#VALUE!</v>
      </c>
      <c r="B112" s="11">
        <f>IFERROR(IF(OR(A112="",A112="#ЗНАЧ!"),0,MIN('Расчет пенсии'!$B$9*12*0.13,52000)),0)</f>
        <v>0</v>
      </c>
      <c r="C112" s="24">
        <f>IFERROR(B112*(1+'Расчет пенсии'!$B$11)^((12*'Расчет пенсии'!$B$7-A112)/12),0)</f>
        <v>0</v>
      </c>
    </row>
    <row r="113" spans="1:3" x14ac:dyDescent="0.25">
      <c r="A113" s="12" t="e">
        <f>IF(($A112+1)&lt;=(12*MIN('Расчет пенсии'!$B$7,'Расчет пенсии'!$B$6)),$A112+12,"")</f>
        <v>#VALUE!</v>
      </c>
      <c r="B113" s="11">
        <f>IFERROR(IF(OR(A113="",A113="#ЗНАЧ!"),0,MIN('Расчет пенсии'!$B$9*12*0.13,52000)),0)</f>
        <v>0</v>
      </c>
      <c r="C113" s="24">
        <f>IFERROR(B113*(1+'Расчет пенсии'!$B$11)^((12*'Расчет пенсии'!$B$7-A113)/12),0)</f>
        <v>0</v>
      </c>
    </row>
    <row r="114" spans="1:3" x14ac:dyDescent="0.25">
      <c r="A114" s="12" t="e">
        <f>IF(($A113+1)&lt;=(12*MIN('Расчет пенсии'!$B$7,'Расчет пенсии'!$B$6)),$A113+12,"")</f>
        <v>#VALUE!</v>
      </c>
      <c r="B114" s="11">
        <f>IFERROR(IF(OR(A114="",A114="#ЗНАЧ!"),0,MIN('Расчет пенсии'!$B$9*12*0.13,52000)),0)</f>
        <v>0</v>
      </c>
      <c r="C114" s="24">
        <f>IFERROR(B114*(1+'Расчет пенсии'!$B$11)^((12*'Расчет пенсии'!$B$7-A114)/12),0)</f>
        <v>0</v>
      </c>
    </row>
    <row r="115" spans="1:3" x14ac:dyDescent="0.25">
      <c r="A115" s="12" t="e">
        <f>IF(($A114+1)&lt;=(12*MIN('Расчет пенсии'!$B$7,'Расчет пенсии'!$B$6)),$A114+12,"")</f>
        <v>#VALUE!</v>
      </c>
      <c r="B115" s="11">
        <f>IFERROR(IF(OR(A115="",A115="#ЗНАЧ!"),0,MIN('Расчет пенсии'!$B$9*12*0.13,52000)),0)</f>
        <v>0</v>
      </c>
      <c r="C115" s="24">
        <f>IFERROR(B115*(1+'Расчет пенсии'!$B$11)^((12*'Расчет пенсии'!$B$7-A115)/12),0)</f>
        <v>0</v>
      </c>
    </row>
    <row r="116" spans="1:3" x14ac:dyDescent="0.25">
      <c r="A116" s="12" t="e">
        <f>IF(($A115+1)&lt;=(12*MIN('Расчет пенсии'!$B$7,'Расчет пенсии'!$B$6)),$A115+12,"")</f>
        <v>#VALUE!</v>
      </c>
      <c r="B116" s="11">
        <f>IFERROR(IF(OR(A116="",A116="#ЗНАЧ!"),0,MIN('Расчет пенсии'!$B$9*12*0.13,52000)),0)</f>
        <v>0</v>
      </c>
      <c r="C116" s="24">
        <f>IFERROR(B116*(1+'Расчет пенсии'!$B$11)^((12*'Расчет пенсии'!$B$7-A116)/12),0)</f>
        <v>0</v>
      </c>
    </row>
    <row r="117" spans="1:3" x14ac:dyDescent="0.25">
      <c r="A117" s="12" t="e">
        <f>IF(($A116+1)&lt;=(12*MIN('Расчет пенсии'!$B$7,'Расчет пенсии'!$B$6)),$A116+12,"")</f>
        <v>#VALUE!</v>
      </c>
      <c r="B117" s="11">
        <f>IFERROR(IF(OR(A117="",A117="#ЗНАЧ!"),0,MIN('Расчет пенсии'!$B$9*12*0.13,52000)),0)</f>
        <v>0</v>
      </c>
      <c r="C117" s="24">
        <f>IFERROR(B117*(1+'Расчет пенсии'!$B$11)^((12*'Расчет пенсии'!$B$7-A117)/12),0)</f>
        <v>0</v>
      </c>
    </row>
    <row r="118" spans="1:3" x14ac:dyDescent="0.25">
      <c r="A118" s="12" t="e">
        <f>IF(($A117+1)&lt;=(12*MIN('Расчет пенсии'!$B$7,'Расчет пенсии'!$B$6)),$A117+12,"")</f>
        <v>#VALUE!</v>
      </c>
      <c r="B118" s="11">
        <f>IFERROR(IF(OR(A118="",A118="#ЗНАЧ!"),0,MIN('Расчет пенсии'!$B$9*12*0.13,52000)),0)</f>
        <v>0</v>
      </c>
      <c r="C118" s="24">
        <f>IFERROR(B118*(1+'Расчет пенсии'!$B$11)^((12*'Расчет пенсии'!$B$7-A118)/12),0)</f>
        <v>0</v>
      </c>
    </row>
    <row r="119" spans="1:3" x14ac:dyDescent="0.25">
      <c r="A119" s="12" t="e">
        <f>IF(($A118+1)&lt;=(12*MIN('Расчет пенсии'!$B$7,'Расчет пенсии'!$B$6)),$A118+12,"")</f>
        <v>#VALUE!</v>
      </c>
      <c r="B119" s="11">
        <f>IFERROR(IF(OR(A119="",A119="#ЗНАЧ!"),0,MIN('Расчет пенсии'!$B$9*12*0.13,52000)),0)</f>
        <v>0</v>
      </c>
      <c r="C119" s="24">
        <f>IFERROR(B119*(1+'Расчет пенсии'!$B$11)^((12*'Расчет пенсии'!$B$7-A119)/12),0)</f>
        <v>0</v>
      </c>
    </row>
    <row r="120" spans="1:3" x14ac:dyDescent="0.25">
      <c r="A120" s="12" t="e">
        <f>IF(($A119+1)&lt;=(12*MIN('Расчет пенсии'!$B$7,'Расчет пенсии'!$B$6)),$A119+12,"")</f>
        <v>#VALUE!</v>
      </c>
      <c r="B120" s="11">
        <f>IFERROR(IF(OR(A120="",A120="#ЗНАЧ!"),0,MIN('Расчет пенсии'!$B$9*12*0.13,52000)),0)</f>
        <v>0</v>
      </c>
      <c r="C120" s="24">
        <f>IFERROR(B120*(1+'Расчет пенсии'!$B$11)^((12*'Расчет пенсии'!$B$7-A120)/12),0)</f>
        <v>0</v>
      </c>
    </row>
    <row r="121" spans="1:3" x14ac:dyDescent="0.25">
      <c r="A121" s="12" t="e">
        <f>IF(($A120+1)&lt;=(12*MIN('Расчет пенсии'!$B$7,'Расчет пенсии'!$B$6)),$A120+12,"")</f>
        <v>#VALUE!</v>
      </c>
      <c r="B121" s="11">
        <f>IFERROR(IF(OR(A121="",A121="#ЗНАЧ!"),0,MIN('Расчет пенсии'!$B$9*12*0.13,52000)),0)</f>
        <v>0</v>
      </c>
      <c r="C121" s="24">
        <f>IFERROR(B121*(1+'Расчет пенсии'!$B$11)^((12*'Расчет пенсии'!$B$7-A121)/12),0)</f>
        <v>0</v>
      </c>
    </row>
    <row r="122" spans="1:3" x14ac:dyDescent="0.25">
      <c r="A122" s="12" t="e">
        <f>IF(($A121+1)&lt;=(12*MIN('Расчет пенсии'!$B$7,'Расчет пенсии'!$B$6)),$A121+12,"")</f>
        <v>#VALUE!</v>
      </c>
      <c r="B122" s="11">
        <f>IFERROR(IF(OR(A122="",A122="#ЗНАЧ!"),0,MIN('Расчет пенсии'!$B$9*12*0.13,52000)),0)</f>
        <v>0</v>
      </c>
      <c r="C122" s="24">
        <f>IFERROR(B122*(1+'Расчет пенсии'!$B$11)^((12*'Расчет пенсии'!$B$7-A122)/12),0)</f>
        <v>0</v>
      </c>
    </row>
    <row r="123" spans="1:3" x14ac:dyDescent="0.25">
      <c r="A123" s="12" t="e">
        <f>IF(($A122+1)&lt;=(12*MIN('Расчет пенсии'!$B$7,'Расчет пенсии'!$B$6)),$A122+12,"")</f>
        <v>#VALUE!</v>
      </c>
      <c r="B123" s="11">
        <f>IFERROR(IF(OR(A123="",A123="#ЗНАЧ!"),0,MIN('Расчет пенсии'!$B$9*12*0.13,52000)),0)</f>
        <v>0</v>
      </c>
      <c r="C123" s="24">
        <f>IFERROR(B123*(1+'Расчет пенсии'!$B$11)^((12*'Расчет пенсии'!$B$7-A123)/12),0)</f>
        <v>0</v>
      </c>
    </row>
    <row r="124" spans="1:3" x14ac:dyDescent="0.25">
      <c r="A124" s="12" t="e">
        <f>IF(($A123+1)&lt;=(12*MIN('Расчет пенсии'!$B$7,'Расчет пенсии'!$B$6)),$A123+12,"")</f>
        <v>#VALUE!</v>
      </c>
      <c r="B124" s="11">
        <f>IFERROR(IF(OR(A124="",A124="#ЗНАЧ!"),0,MIN('Расчет пенсии'!$B$9*12*0.13,52000)),0)</f>
        <v>0</v>
      </c>
      <c r="C124" s="24">
        <f>IFERROR(B124*(1+'Расчет пенсии'!$B$11)^((12*'Расчет пенсии'!$B$7-A124)/12),0)</f>
        <v>0</v>
      </c>
    </row>
    <row r="125" spans="1:3" x14ac:dyDescent="0.25">
      <c r="A125" s="12" t="e">
        <f>IF(($A124+1)&lt;=(12*MIN('Расчет пенсии'!$B$7,'Расчет пенсии'!$B$6)),$A124+12,"")</f>
        <v>#VALUE!</v>
      </c>
      <c r="B125" s="11">
        <f>IFERROR(IF(OR(A125="",A125="#ЗНАЧ!"),0,MIN('Расчет пенсии'!$B$9*12*0.13,52000)),0)</f>
        <v>0</v>
      </c>
      <c r="C125" s="24">
        <f>IFERROR(B125*(1+'Расчет пенсии'!$B$11)^((12*'Расчет пенсии'!$B$7-A125)/12),0)</f>
        <v>0</v>
      </c>
    </row>
    <row r="126" spans="1:3" x14ac:dyDescent="0.25">
      <c r="A126" s="12" t="e">
        <f>IF(($A125+1)&lt;=(12*MIN('Расчет пенсии'!$B$7,'Расчет пенсии'!$B$6)),$A125+12,"")</f>
        <v>#VALUE!</v>
      </c>
      <c r="B126" s="11">
        <f>IFERROR(IF(OR(A126="",A126="#ЗНАЧ!"),0,MIN('Расчет пенсии'!$B$9*12*0.13,52000)),0)</f>
        <v>0</v>
      </c>
      <c r="C126" s="24">
        <f>IFERROR(B126*(1+'Расчет пенсии'!$B$11)^((12*'Расчет пенсии'!$B$7-A126)/12),0)</f>
        <v>0</v>
      </c>
    </row>
    <row r="127" spans="1:3" x14ac:dyDescent="0.25">
      <c r="A127" s="12" t="e">
        <f>IF(($A126+1)&lt;=(12*MIN('Расчет пенсии'!$B$7,'Расчет пенсии'!$B$6)),$A126+12,"")</f>
        <v>#VALUE!</v>
      </c>
      <c r="B127" s="11">
        <f>IFERROR(IF(OR(A127="",A127="#ЗНАЧ!"),0,MIN('Расчет пенсии'!$B$9*12*0.13,52000)),0)</f>
        <v>0</v>
      </c>
      <c r="C127" s="24">
        <f>IFERROR(B127*(1+'Расчет пенсии'!$B$11)^((12*'Расчет пенсии'!$B$7-A127)/12),0)</f>
        <v>0</v>
      </c>
    </row>
    <row r="128" spans="1:3" x14ac:dyDescent="0.25">
      <c r="A128" s="12" t="e">
        <f>IF(($A127+1)&lt;=(12*MIN('Расчет пенсии'!$B$7,'Расчет пенсии'!$B$6)),$A127+12,"")</f>
        <v>#VALUE!</v>
      </c>
      <c r="B128" s="11">
        <f>IFERROR(IF(OR(A128="",A128="#ЗНАЧ!"),0,MIN('Расчет пенсии'!$B$9*12*0.13,52000)),0)</f>
        <v>0</v>
      </c>
      <c r="C128" s="24">
        <f>IFERROR(B128*(1+'Расчет пенсии'!$B$11)^((12*'Расчет пенсии'!$B$7-A128)/12),0)</f>
        <v>0</v>
      </c>
    </row>
    <row r="129" spans="1:3" x14ac:dyDescent="0.25">
      <c r="A129" s="12" t="e">
        <f>IF(($A128+1)&lt;=(12*MIN('Расчет пенсии'!$B$7,'Расчет пенсии'!$B$6)),$A128+12,"")</f>
        <v>#VALUE!</v>
      </c>
      <c r="B129" s="11">
        <f>IFERROR(IF(OR(A129="",A129="#ЗНАЧ!"),0,MIN('Расчет пенсии'!$B$9*12*0.13,52000)),0)</f>
        <v>0</v>
      </c>
      <c r="C129" s="24">
        <f>IFERROR(B129*(1+'Расчет пенсии'!$B$11)^((12*'Расчет пенсии'!$B$7-A129)/12),0)</f>
        <v>0</v>
      </c>
    </row>
    <row r="130" spans="1:3" x14ac:dyDescent="0.25">
      <c r="A130" s="12" t="e">
        <f>IF(($A129+1)&lt;=(12*MIN('Расчет пенсии'!$B$7,'Расчет пенсии'!$B$6)),$A129+12,"")</f>
        <v>#VALUE!</v>
      </c>
      <c r="B130" s="11">
        <f>IFERROR(IF(OR(A130="",A130="#ЗНАЧ!"),0,MIN('Расчет пенсии'!$B$9*12*0.13,52000)),0)</f>
        <v>0</v>
      </c>
      <c r="C130" s="24">
        <f>IFERROR(B130*(1+'Расчет пенсии'!$B$11)^((12*'Расчет пенсии'!$B$7-A130)/12),0)</f>
        <v>0</v>
      </c>
    </row>
    <row r="131" spans="1:3" x14ac:dyDescent="0.25">
      <c r="A131" s="12" t="e">
        <f>IF(($A130+1)&lt;=(12*MIN('Расчет пенсии'!$B$7,'Расчет пенсии'!$B$6)),$A130+12,"")</f>
        <v>#VALUE!</v>
      </c>
      <c r="B131" s="11">
        <f>IFERROR(IF(OR(A131="",A131="#ЗНАЧ!"),0,MIN('Расчет пенсии'!$B$9*12*0.13,52000)),0)</f>
        <v>0</v>
      </c>
      <c r="C131" s="24">
        <f>IFERROR(B131*(1+'Расчет пенсии'!$B$11)^((12*'Расчет пенсии'!$B$7-A131)/12),0)</f>
        <v>0</v>
      </c>
    </row>
    <row r="132" spans="1:3" x14ac:dyDescent="0.25">
      <c r="A132" s="12" t="e">
        <f>IF(($A131+1)&lt;=(12*MIN('Расчет пенсии'!$B$7,'Расчет пенсии'!$B$6)),$A131+12,"")</f>
        <v>#VALUE!</v>
      </c>
      <c r="B132" s="11">
        <f>IFERROR(IF(OR(A132="",A132="#ЗНАЧ!"),0,MIN('Расчет пенсии'!$B$9*12*0.13,52000)),0)</f>
        <v>0</v>
      </c>
      <c r="C132" s="24">
        <f>IFERROR(B132*(1+'Расчет пенсии'!$B$11)^((12*'Расчет пенсии'!$B$7-A132)/12),0)</f>
        <v>0</v>
      </c>
    </row>
    <row r="133" spans="1:3" x14ac:dyDescent="0.25">
      <c r="A133" s="12" t="e">
        <f>IF(($A132+1)&lt;=(12*MIN('Расчет пенсии'!$B$7,'Расчет пенсии'!$B$6)),$A132+12,"")</f>
        <v>#VALUE!</v>
      </c>
      <c r="B133" s="11">
        <f>IFERROR(IF(OR(A133="",A133="#ЗНАЧ!"),0,MIN('Расчет пенсии'!$B$9*12*0.13,52000)),0)</f>
        <v>0</v>
      </c>
      <c r="C133" s="24">
        <f>IFERROR(B133*(1+'Расчет пенсии'!$B$11)^((12*'Расчет пенсии'!$B$7-A133)/12),0)</f>
        <v>0</v>
      </c>
    </row>
    <row r="134" spans="1:3" x14ac:dyDescent="0.25">
      <c r="A134" s="12" t="e">
        <f>IF(($A133+1)&lt;=(12*MIN('Расчет пенсии'!$B$7,'Расчет пенсии'!$B$6)),$A133+12,"")</f>
        <v>#VALUE!</v>
      </c>
      <c r="B134" s="11">
        <f>IFERROR(IF(OR(A134="",A134="#ЗНАЧ!"),0,MIN('Расчет пенсии'!$B$9*12*0.13,52000)),0)</f>
        <v>0</v>
      </c>
      <c r="C134" s="24">
        <f>IFERROR(B134*(1+'Расчет пенсии'!$B$11)^((12*'Расчет пенсии'!$B$7-A134)/12),0)</f>
        <v>0</v>
      </c>
    </row>
    <row r="135" spans="1:3" x14ac:dyDescent="0.25">
      <c r="A135" s="12" t="e">
        <f>IF(($A134+1)&lt;=(12*MIN('Расчет пенсии'!$B$7,'Расчет пенсии'!$B$6)),$A134+12,"")</f>
        <v>#VALUE!</v>
      </c>
      <c r="B135" s="11">
        <f>IFERROR(IF(OR(A135="",A135="#ЗНАЧ!"),0,MIN('Расчет пенсии'!$B$9*12*0.13,52000)),0)</f>
        <v>0</v>
      </c>
      <c r="C135" s="24">
        <f>IFERROR(B135*(1+'Расчет пенсии'!$B$11)^((12*'Расчет пенсии'!$B$7-A135)/12),0)</f>
        <v>0</v>
      </c>
    </row>
    <row r="136" spans="1:3" x14ac:dyDescent="0.25">
      <c r="A136" s="12" t="e">
        <f>IF(($A135+1)&lt;=(12*MIN('Расчет пенсии'!$B$7,'Расчет пенсии'!$B$6)),$A135+12,"")</f>
        <v>#VALUE!</v>
      </c>
      <c r="B136" s="11">
        <f>IFERROR(IF(OR(A136="",A136="#ЗНАЧ!"),0,MIN('Расчет пенсии'!$B$9*12*0.13,52000)),0)</f>
        <v>0</v>
      </c>
      <c r="C136" s="24">
        <f>IFERROR(B136*(1+'Расчет пенсии'!$B$11)^((12*'Расчет пенсии'!$B$7-A136)/12),0)</f>
        <v>0</v>
      </c>
    </row>
    <row r="137" spans="1:3" x14ac:dyDescent="0.25">
      <c r="A137" s="12" t="e">
        <f>IF(($A136+1)&lt;=(12*MIN('Расчет пенсии'!$B$7,'Расчет пенсии'!$B$6)),$A136+12,"")</f>
        <v>#VALUE!</v>
      </c>
      <c r="B137" s="11">
        <f>IFERROR(IF(OR(A137="",A137="#ЗНАЧ!"),0,MIN('Расчет пенсии'!$B$9*12*0.13,52000)),0)</f>
        <v>0</v>
      </c>
      <c r="C137" s="24">
        <f>IFERROR(B137*(1+'Расчет пенсии'!$B$11)^((12*'Расчет пенсии'!$B$7-A137)/12),0)</f>
        <v>0</v>
      </c>
    </row>
    <row r="138" spans="1:3" x14ac:dyDescent="0.25">
      <c r="A138" s="12" t="e">
        <f>IF(($A137+1)&lt;=(12*MIN('Расчет пенсии'!$B$7,'Расчет пенсии'!$B$6)),$A137+12,"")</f>
        <v>#VALUE!</v>
      </c>
      <c r="B138" s="11">
        <f>IFERROR(IF(OR(A138="",A138="#ЗНАЧ!"),0,MIN('Расчет пенсии'!$B$9*12*0.13,52000)),0)</f>
        <v>0</v>
      </c>
      <c r="C138" s="24">
        <f>IFERROR(B138*(1+'Расчет пенсии'!$B$11)^((12*'Расчет пенсии'!$B$7-A138)/12),0)</f>
        <v>0</v>
      </c>
    </row>
    <row r="139" spans="1:3" x14ac:dyDescent="0.25">
      <c r="A139" s="12" t="e">
        <f>IF(($A138+1)&lt;=(12*MIN('Расчет пенсии'!$B$7,'Расчет пенсии'!$B$6)),$A138+12,"")</f>
        <v>#VALUE!</v>
      </c>
      <c r="B139" s="11">
        <f>IFERROR(IF(OR(A139="",A139="#ЗНАЧ!"),0,MIN('Расчет пенсии'!$B$9*12*0.13,52000)),0)</f>
        <v>0</v>
      </c>
      <c r="C139" s="24">
        <f>IFERROR(B139*(1+'Расчет пенсии'!$B$11)^((12*'Расчет пенсии'!$B$7-A139)/12),0)</f>
        <v>0</v>
      </c>
    </row>
    <row r="140" spans="1:3" x14ac:dyDescent="0.25">
      <c r="A140" s="12" t="e">
        <f>IF(($A139+1)&lt;=(12*MIN('Расчет пенсии'!$B$7,'Расчет пенсии'!$B$6)),$A139+12,"")</f>
        <v>#VALUE!</v>
      </c>
      <c r="B140" s="11">
        <f>IFERROR(IF(OR(A140="",A140="#ЗНАЧ!"),0,MIN('Расчет пенсии'!$B$9*12*0.13,52000)),0)</f>
        <v>0</v>
      </c>
      <c r="C140" s="24">
        <f>IFERROR(B140*(1+'Расчет пенсии'!$B$11)^((12*'Расчет пенсии'!$B$7-A140)/12),0)</f>
        <v>0</v>
      </c>
    </row>
    <row r="141" spans="1:3" x14ac:dyDescent="0.25">
      <c r="A141" s="12" t="e">
        <f>IF(($A140+1)&lt;=(12*MIN('Расчет пенсии'!$B$7,'Расчет пенсии'!$B$6)),$A140+12,"")</f>
        <v>#VALUE!</v>
      </c>
      <c r="B141" s="11">
        <f>IFERROR(IF(OR(A141="",A141="#ЗНАЧ!"),0,MIN('Расчет пенсии'!$B$9*12*0.13,52000)),0)</f>
        <v>0</v>
      </c>
      <c r="C141" s="24">
        <f>IFERROR(B141*(1+'Расчет пенсии'!$B$11)^((12*'Расчет пенсии'!$B$7-A141)/12),0)</f>
        <v>0</v>
      </c>
    </row>
    <row r="142" spans="1:3" x14ac:dyDescent="0.25">
      <c r="A142" s="12" t="e">
        <f>IF(($A141+1)&lt;=(12*MIN('Расчет пенсии'!$B$7,'Расчет пенсии'!$B$6)),$A141+12,"")</f>
        <v>#VALUE!</v>
      </c>
      <c r="B142" s="11">
        <f>IFERROR(IF(OR(A142="",A142="#ЗНАЧ!"),0,MIN('Расчет пенсии'!$B$9*12*0.13,52000)),0)</f>
        <v>0</v>
      </c>
      <c r="C142" s="24">
        <f>IFERROR(B142*(1+'Расчет пенсии'!$B$11)^((12*'Расчет пенсии'!$B$7-A142)/12),0)</f>
        <v>0</v>
      </c>
    </row>
    <row r="143" spans="1:3" x14ac:dyDescent="0.25">
      <c r="A143" s="12" t="e">
        <f>IF(($A142+1)&lt;=(12*MIN('Расчет пенсии'!$B$7,'Расчет пенсии'!$B$6)),$A142+12,"")</f>
        <v>#VALUE!</v>
      </c>
      <c r="B143" s="11">
        <f>IFERROR(IF(OR(A143="",A143="#ЗНАЧ!"),0,MIN('Расчет пенсии'!$B$9*12*0.13,52000)),0)</f>
        <v>0</v>
      </c>
      <c r="C143" s="24">
        <f>IFERROR(B143*(1+'Расчет пенсии'!$B$11)^((12*'Расчет пенсии'!$B$7-A143)/12),0)</f>
        <v>0</v>
      </c>
    </row>
    <row r="144" spans="1:3" x14ac:dyDescent="0.25">
      <c r="A144" s="12" t="e">
        <f>IF(($A143+1)&lt;=(12*MIN('Расчет пенсии'!$B$7,'Расчет пенсии'!$B$6)),$A143+12,"")</f>
        <v>#VALUE!</v>
      </c>
      <c r="B144" s="11">
        <f>IFERROR(IF(OR(A144="",A144="#ЗНАЧ!"),0,MIN('Расчет пенсии'!$B$9*12*0.13,52000)),0)</f>
        <v>0</v>
      </c>
      <c r="C144" s="24">
        <f>IFERROR(B144*(1+'Расчет пенсии'!$B$11)^((12*'Расчет пенсии'!$B$7-A144)/12),0)</f>
        <v>0</v>
      </c>
    </row>
    <row r="145" spans="1:3" x14ac:dyDescent="0.25">
      <c r="A145" s="12" t="e">
        <f>IF(($A144+1)&lt;=(12*MIN('Расчет пенсии'!$B$7,'Расчет пенсии'!$B$6)),$A144+12,"")</f>
        <v>#VALUE!</v>
      </c>
      <c r="B145" s="11">
        <f>IFERROR(IF(OR(A145="",A145="#ЗНАЧ!"),0,MIN('Расчет пенсии'!$B$9*12*0.13,52000)),0)</f>
        <v>0</v>
      </c>
      <c r="C145" s="24">
        <f>IFERROR(B145*(1+'Расчет пенсии'!$B$11)^((12*'Расчет пенсии'!$B$7-A145)/12),0)</f>
        <v>0</v>
      </c>
    </row>
    <row r="146" spans="1:3" x14ac:dyDescent="0.25">
      <c r="A146" s="12" t="e">
        <f>IF(($A145+1)&lt;=(12*MIN('Расчет пенсии'!$B$7,'Расчет пенсии'!$B$6)),$A145+12,"")</f>
        <v>#VALUE!</v>
      </c>
      <c r="B146" s="11">
        <f>IFERROR(IF(OR(A146="",A146="#ЗНАЧ!"),0,MIN('Расчет пенсии'!$B$9*12*0.13,52000)),0)</f>
        <v>0</v>
      </c>
      <c r="C146" s="24">
        <f>IFERROR(B146*(1+'Расчет пенсии'!$B$11)^((12*'Расчет пенсии'!$B$7-A146)/12),0)</f>
        <v>0</v>
      </c>
    </row>
    <row r="147" spans="1:3" x14ac:dyDescent="0.25">
      <c r="A147" s="12" t="e">
        <f>IF(($A146+1)&lt;=(12*MIN('Расчет пенсии'!$B$7,'Расчет пенсии'!$B$6)),$A146+12,"")</f>
        <v>#VALUE!</v>
      </c>
      <c r="B147" s="11">
        <f>IFERROR(IF(OR(A147="",A147="#ЗНАЧ!"),0,MIN('Расчет пенсии'!$B$9*12*0.13,52000)),0)</f>
        <v>0</v>
      </c>
      <c r="C147" s="24">
        <f>IFERROR(B147*(1+'Расчет пенсии'!$B$11)^((12*'Расчет пенсии'!$B$7-A147)/12),0)</f>
        <v>0</v>
      </c>
    </row>
    <row r="148" spans="1:3" x14ac:dyDescent="0.25">
      <c r="A148" s="12" t="e">
        <f>IF(($A147+1)&lt;=(12*MIN('Расчет пенсии'!$B$7,'Расчет пенсии'!$B$6)),$A147+12,"")</f>
        <v>#VALUE!</v>
      </c>
      <c r="B148" s="11">
        <f>IFERROR(IF(OR(A148="",A148="#ЗНАЧ!"),0,MIN('Расчет пенсии'!$B$9*12*0.13,52000)),0)</f>
        <v>0</v>
      </c>
      <c r="C148" s="24">
        <f>IFERROR(B148*(1+'Расчет пенсии'!$B$11)^((12*'Расчет пенсии'!$B$7-A148)/12),0)</f>
        <v>0</v>
      </c>
    </row>
    <row r="149" spans="1:3" x14ac:dyDescent="0.25">
      <c r="A149" s="12" t="e">
        <f>IF(($A148+1)&lt;=(12*MIN('Расчет пенсии'!$B$7,'Расчет пенсии'!$B$6)),$A148+12,"")</f>
        <v>#VALUE!</v>
      </c>
      <c r="B149" s="11">
        <f>IFERROR(IF(OR(A149="",A149="#ЗНАЧ!"),0,MIN('Расчет пенсии'!$B$9*12*0.13,52000)),0)</f>
        <v>0</v>
      </c>
      <c r="C149" s="24">
        <f>IFERROR(B149*(1+'Расчет пенсии'!$B$11)^((12*'Расчет пенсии'!$B$7-A149)/12),0)</f>
        <v>0</v>
      </c>
    </row>
    <row r="150" spans="1:3" x14ac:dyDescent="0.25">
      <c r="A150" s="12" t="e">
        <f>IF(($A149+1)&lt;=(12*MIN('Расчет пенсии'!$B$7,'Расчет пенсии'!$B$6)),$A149+12,"")</f>
        <v>#VALUE!</v>
      </c>
      <c r="B150" s="11">
        <f>IFERROR(IF(OR(A150="",A150="#ЗНАЧ!"),0,MIN('Расчет пенсии'!$B$9*12*0.13,52000)),0)</f>
        <v>0</v>
      </c>
      <c r="C150" s="24">
        <f>IFERROR(B150*(1+'Расчет пенсии'!$B$11)^((12*'Расчет пенсии'!$B$7-A150)/12),0)</f>
        <v>0</v>
      </c>
    </row>
    <row r="151" spans="1:3" x14ac:dyDescent="0.25">
      <c r="A151" s="12" t="e">
        <f>IF(($A150+1)&lt;=(12*MIN('Расчет пенсии'!$B$7,'Расчет пенсии'!$B$6)),$A150+12,"")</f>
        <v>#VALUE!</v>
      </c>
      <c r="B151" s="11">
        <f>IFERROR(IF(OR(A151="",A151="#ЗНАЧ!"),0,MIN('Расчет пенсии'!$B$9*12*0.13,52000)),0)</f>
        <v>0</v>
      </c>
      <c r="C151" s="24">
        <f>IFERROR(B151*(1+'Расчет пенсии'!$B$11)^((12*'Расчет пенсии'!$B$7-A151)/12),0)</f>
        <v>0</v>
      </c>
    </row>
    <row r="152" spans="1:3" x14ac:dyDescent="0.25">
      <c r="A152" s="12" t="e">
        <f>IF(($A151+1)&lt;=(12*MIN('Расчет пенсии'!$B$7,'Расчет пенсии'!$B$6)),$A151+12,"")</f>
        <v>#VALUE!</v>
      </c>
      <c r="B152" s="11">
        <f>IFERROR(IF(OR(A152="",A152="#ЗНАЧ!"),0,MIN('Расчет пенсии'!$B$9*12*0.13,52000)),0)</f>
        <v>0</v>
      </c>
      <c r="C152" s="24">
        <f>IFERROR(B152*(1+'Расчет пенсии'!$B$11)^((12*'Расчет пенсии'!$B$7-A152)/12),0)</f>
        <v>0</v>
      </c>
    </row>
    <row r="153" spans="1:3" x14ac:dyDescent="0.25">
      <c r="A153" s="12" t="e">
        <f>IF(($A152+1)&lt;=(12*MIN('Расчет пенсии'!$B$7,'Расчет пенсии'!$B$6)),$A152+12,"")</f>
        <v>#VALUE!</v>
      </c>
      <c r="B153" s="11">
        <f>IFERROR(IF(OR(A153="",A153="#ЗНАЧ!"),0,MIN('Расчет пенсии'!$B$9*12*0.13,52000)),0)</f>
        <v>0</v>
      </c>
      <c r="C153" s="24">
        <f>IFERROR(B153*(1+'Расчет пенсии'!$B$11)^((12*'Расчет пенсии'!$B$7-A153)/12),0)</f>
        <v>0</v>
      </c>
    </row>
    <row r="154" spans="1:3" x14ac:dyDescent="0.25">
      <c r="A154" s="12" t="e">
        <f>IF(($A153+1)&lt;=(12*MIN('Расчет пенсии'!$B$7,'Расчет пенсии'!$B$6)),$A153+12,"")</f>
        <v>#VALUE!</v>
      </c>
      <c r="B154" s="11">
        <f>IFERROR(IF(OR(A154="",A154="#ЗНАЧ!"),0,MIN('Расчет пенсии'!$B$9*12*0.13,52000)),0)</f>
        <v>0</v>
      </c>
      <c r="C154" s="24">
        <f>IFERROR(B154*(1+'Расчет пенсии'!$B$11)^((12*'Расчет пенсии'!$B$7-A154)/12),0)</f>
        <v>0</v>
      </c>
    </row>
    <row r="155" spans="1:3" x14ac:dyDescent="0.25">
      <c r="A155" s="12" t="e">
        <f>IF(($A154+1)&lt;=(12*MIN('Расчет пенсии'!$B$7,'Расчет пенсии'!$B$6)),$A154+12,"")</f>
        <v>#VALUE!</v>
      </c>
      <c r="B155" s="11">
        <f>IFERROR(IF(OR(A155="",A155="#ЗНАЧ!"),0,MIN('Расчет пенсии'!$B$9*12*0.13,52000)),0)</f>
        <v>0</v>
      </c>
      <c r="C155" s="24">
        <f>IFERROR(B155*(1+'Расчет пенсии'!$B$11)^((12*'Расчет пенсии'!$B$7-A155)/12),0)</f>
        <v>0</v>
      </c>
    </row>
    <row r="156" spans="1:3" x14ac:dyDescent="0.25">
      <c r="A156" s="12" t="e">
        <f>IF(($A155+1)&lt;=(12*MIN('Расчет пенсии'!$B$7,'Расчет пенсии'!$B$6)),$A155+12,"")</f>
        <v>#VALUE!</v>
      </c>
      <c r="B156" s="11">
        <f>IFERROR(IF(OR(A156="",A156="#ЗНАЧ!"),0,MIN('Расчет пенсии'!$B$9*12*0.13,52000)),0)</f>
        <v>0</v>
      </c>
      <c r="C156" s="24">
        <f>IFERROR(B156*(1+'Расчет пенсии'!$B$11)^((12*'Расчет пенсии'!$B$7-A156)/12),0)</f>
        <v>0</v>
      </c>
    </row>
    <row r="157" spans="1:3" x14ac:dyDescent="0.25">
      <c r="A157" s="12" t="e">
        <f>IF(($A156+1)&lt;=(12*MIN('Расчет пенсии'!$B$7,'Расчет пенсии'!$B$6)),$A156+12,"")</f>
        <v>#VALUE!</v>
      </c>
      <c r="B157" s="11">
        <f>IFERROR(IF(OR(A157="",A157="#ЗНАЧ!"),0,MIN('Расчет пенсии'!$B$9*12*0.13,52000)),0)</f>
        <v>0</v>
      </c>
      <c r="C157" s="24">
        <f>IFERROR(B157*(1+'Расчет пенсии'!$B$11)^((12*'Расчет пенсии'!$B$7-A157)/12),0)</f>
        <v>0</v>
      </c>
    </row>
    <row r="158" spans="1:3" x14ac:dyDescent="0.25">
      <c r="A158" s="12" t="e">
        <f>IF(($A157+1)&lt;=(12*MIN('Расчет пенсии'!$B$7,'Расчет пенсии'!$B$6)),$A157+12,"")</f>
        <v>#VALUE!</v>
      </c>
      <c r="B158" s="11">
        <f>IFERROR(IF(OR(A158="",A158="#ЗНАЧ!"),0,MIN('Расчет пенсии'!$B$9*12*0.13,52000)),0)</f>
        <v>0</v>
      </c>
      <c r="C158" s="24">
        <f>IFERROR(B158*(1+'Расчет пенсии'!$B$11)^((12*'Расчет пенсии'!$B$7-A158)/12),0)</f>
        <v>0</v>
      </c>
    </row>
    <row r="159" spans="1:3" x14ac:dyDescent="0.25">
      <c r="A159" s="12" t="e">
        <f>IF(($A158+1)&lt;=(12*MIN('Расчет пенсии'!$B$7,'Расчет пенсии'!$B$6)),$A158+12,"")</f>
        <v>#VALUE!</v>
      </c>
      <c r="B159" s="11">
        <f>IFERROR(IF(OR(A159="",A159="#ЗНАЧ!"),0,MIN('Расчет пенсии'!$B$9*12*0.13,52000)),0)</f>
        <v>0</v>
      </c>
      <c r="C159" s="24">
        <f>IFERROR(B159*(1+'Расчет пенсии'!$B$11)^((12*'Расчет пенсии'!$B$7-A159)/12),0)</f>
        <v>0</v>
      </c>
    </row>
    <row r="160" spans="1:3" x14ac:dyDescent="0.25">
      <c r="A160" s="12" t="e">
        <f>IF(($A159+1)&lt;=(12*MIN('Расчет пенсии'!$B$7,'Расчет пенсии'!$B$6)),$A159+12,"")</f>
        <v>#VALUE!</v>
      </c>
      <c r="B160" s="11">
        <f>IFERROR(IF(OR(A160="",A160="#ЗНАЧ!"),0,MIN('Расчет пенсии'!$B$9*12*0.13,52000)),0)</f>
        <v>0</v>
      </c>
      <c r="C160" s="24">
        <f>IFERROR(B160*(1+'Расчет пенсии'!$B$11)^((12*'Расчет пенсии'!$B$7-A160)/12),0)</f>
        <v>0</v>
      </c>
    </row>
    <row r="161" spans="1:3" x14ac:dyDescent="0.25">
      <c r="A161" s="12" t="e">
        <f>IF(($A160+1)&lt;=(12*MIN('Расчет пенсии'!$B$7,'Расчет пенсии'!$B$6)),$A160+12,"")</f>
        <v>#VALUE!</v>
      </c>
      <c r="B161" s="11">
        <f>IFERROR(IF(OR(A161="",A161="#ЗНАЧ!"),0,MIN('Расчет пенсии'!$B$9*12*0.13,52000)),0)</f>
        <v>0</v>
      </c>
      <c r="C161" s="24">
        <f>IFERROR(B161*(1+'Расчет пенсии'!$B$11)^((12*'Расчет пенсии'!$B$7-A161)/12),0)</f>
        <v>0</v>
      </c>
    </row>
    <row r="162" spans="1:3" x14ac:dyDescent="0.25">
      <c r="A162" s="12" t="e">
        <f>IF(($A161+1)&lt;=(12*MIN('Расчет пенсии'!$B$7,'Расчет пенсии'!$B$6)),$A161+12,"")</f>
        <v>#VALUE!</v>
      </c>
      <c r="B162" s="11">
        <f>IFERROR(IF(OR(A162="",A162="#ЗНАЧ!"),0,MIN('Расчет пенсии'!$B$9*12*0.13,52000)),0)</f>
        <v>0</v>
      </c>
      <c r="C162" s="24">
        <f>IFERROR(B162*(1+'Расчет пенсии'!$B$11)^((12*'Расчет пенсии'!$B$7-A162)/12),0)</f>
        <v>0</v>
      </c>
    </row>
    <row r="163" spans="1:3" x14ac:dyDescent="0.25">
      <c r="A163" s="12" t="e">
        <f>IF(($A162+1)&lt;=(12*MIN('Расчет пенсии'!$B$7,'Расчет пенсии'!$B$6)),$A162+12,"")</f>
        <v>#VALUE!</v>
      </c>
      <c r="B163" s="11">
        <f>IFERROR(IF(OR(A163="",A163="#ЗНАЧ!"),0,MIN('Расчет пенсии'!$B$9*12*0.13,52000)),0)</f>
        <v>0</v>
      </c>
      <c r="C163" s="24">
        <f>IFERROR(B163*(1+'Расчет пенсии'!$B$11)^((12*'Расчет пенсии'!$B$7-A163)/12),0)</f>
        <v>0</v>
      </c>
    </row>
    <row r="164" spans="1:3" x14ac:dyDescent="0.25">
      <c r="A164" s="12" t="e">
        <f>IF(($A163+1)&lt;=(12*MIN('Расчет пенсии'!$B$7,'Расчет пенсии'!$B$6)),$A163+12,"")</f>
        <v>#VALUE!</v>
      </c>
      <c r="B164" s="11">
        <f>IFERROR(IF(OR(A164="",A164="#ЗНАЧ!"),0,MIN('Расчет пенсии'!$B$9*12*0.13,52000)),0)</f>
        <v>0</v>
      </c>
      <c r="C164" s="24">
        <f>IFERROR(B164*(1+'Расчет пенсии'!$B$11)^((12*'Расчет пенсии'!$B$7-A164)/12),0)</f>
        <v>0</v>
      </c>
    </row>
    <row r="165" spans="1:3" x14ac:dyDescent="0.25">
      <c r="A165" s="12" t="e">
        <f>IF(($A164+1)&lt;=(12*MIN('Расчет пенсии'!$B$7,'Расчет пенсии'!$B$6)),$A164+12,"")</f>
        <v>#VALUE!</v>
      </c>
      <c r="B165" s="11">
        <f>IFERROR(IF(OR(A165="",A165="#ЗНАЧ!"),0,MIN('Расчет пенсии'!$B$9*12*0.13,52000)),0)</f>
        <v>0</v>
      </c>
      <c r="C165" s="24">
        <f>IFERROR(B165*(1+'Расчет пенсии'!$B$11)^((12*'Расчет пенсии'!$B$7-A165)/12),0)</f>
        <v>0</v>
      </c>
    </row>
    <row r="166" spans="1:3" x14ac:dyDescent="0.25">
      <c r="A166" s="12" t="e">
        <f>IF(($A165+1)&lt;=(12*MIN('Расчет пенсии'!$B$7,'Расчет пенсии'!$B$6)),$A165+12,"")</f>
        <v>#VALUE!</v>
      </c>
      <c r="B166" s="11">
        <f>IFERROR(IF(OR(A166="",A166="#ЗНАЧ!"),0,MIN('Расчет пенсии'!$B$9*12*0.13,52000)),0)</f>
        <v>0</v>
      </c>
      <c r="C166" s="24">
        <f>IFERROR(B166*(1+'Расчет пенсии'!$B$11)^((12*'Расчет пенсии'!$B$7-A166)/12),0)</f>
        <v>0</v>
      </c>
    </row>
    <row r="167" spans="1:3" x14ac:dyDescent="0.25">
      <c r="A167" s="12" t="e">
        <f>IF(($A166+1)&lt;=(12*MIN('Расчет пенсии'!$B$7,'Расчет пенсии'!$B$6)),$A166+12,"")</f>
        <v>#VALUE!</v>
      </c>
      <c r="B167" s="11">
        <f>IFERROR(IF(OR(A167="",A167="#ЗНАЧ!"),0,MIN('Расчет пенсии'!$B$9*12*0.13,52000)),0)</f>
        <v>0</v>
      </c>
      <c r="C167" s="24">
        <f>IFERROR(B167*(1+'Расчет пенсии'!$B$11)^((12*'Расчет пенсии'!$B$7-A167)/12),0)</f>
        <v>0</v>
      </c>
    </row>
    <row r="168" spans="1:3" x14ac:dyDescent="0.25">
      <c r="A168" s="12" t="e">
        <f>IF(($A167+1)&lt;=(12*MIN('Расчет пенсии'!$B$7,'Расчет пенсии'!$B$6)),$A167+12,"")</f>
        <v>#VALUE!</v>
      </c>
      <c r="B168" s="11">
        <f>IFERROR(IF(OR(A168="",A168="#ЗНАЧ!"),0,MIN('Расчет пенсии'!$B$9*12*0.13,52000)),0)</f>
        <v>0</v>
      </c>
      <c r="C168" s="24">
        <f>IFERROR(B168*(1+'Расчет пенсии'!$B$11)^((12*'Расчет пенсии'!$B$7-A168)/12),0)</f>
        <v>0</v>
      </c>
    </row>
    <row r="169" spans="1:3" x14ac:dyDescent="0.25">
      <c r="A169" s="12" t="e">
        <f>IF(($A168+1)&lt;=(12*MIN('Расчет пенсии'!$B$7,'Расчет пенсии'!$B$6)),$A168+12,"")</f>
        <v>#VALUE!</v>
      </c>
      <c r="B169" s="11">
        <f>IFERROR(IF(OR(A169="",A169="#ЗНАЧ!"),0,MIN('Расчет пенсии'!$B$9*12*0.13,52000)),0)</f>
        <v>0</v>
      </c>
      <c r="C169" s="24">
        <f>IFERROR(B169*(1+'Расчет пенсии'!$B$11)^((12*'Расчет пенсии'!$B$7-A169)/12),0)</f>
        <v>0</v>
      </c>
    </row>
    <row r="170" spans="1:3" x14ac:dyDescent="0.25">
      <c r="A170" s="12" t="e">
        <f>IF(($A169+1)&lt;=(12*MIN('Расчет пенсии'!$B$7,'Расчет пенсии'!$B$6)),$A169+12,"")</f>
        <v>#VALUE!</v>
      </c>
      <c r="B170" s="11">
        <f>IFERROR(IF(OR(A170="",A170="#ЗНАЧ!"),0,MIN('Расчет пенсии'!$B$9*12*0.13,52000)),0)</f>
        <v>0</v>
      </c>
      <c r="C170" s="24">
        <f>IFERROR(B170*(1+'Расчет пенсии'!$B$11)^((12*'Расчет пенсии'!$B$7-A170)/12),0)</f>
        <v>0</v>
      </c>
    </row>
    <row r="171" spans="1:3" x14ac:dyDescent="0.25">
      <c r="A171" s="12" t="e">
        <f>IF(($A170+1)&lt;=(12*MIN('Расчет пенсии'!$B$7,'Расчет пенсии'!$B$6)),$A170+12,"")</f>
        <v>#VALUE!</v>
      </c>
      <c r="B171" s="11">
        <f>IFERROR(IF(OR(A171="",A171="#ЗНАЧ!"),0,MIN('Расчет пенсии'!$B$9*12*0.13,52000)),0)</f>
        <v>0</v>
      </c>
      <c r="C171" s="24">
        <f>IFERROR(B171*(1+'Расчет пенсии'!$B$11)^((12*'Расчет пенсии'!$B$7-A171)/12),0)</f>
        <v>0</v>
      </c>
    </row>
    <row r="172" spans="1:3" x14ac:dyDescent="0.25">
      <c r="A172" s="12" t="e">
        <f>IF(($A171+1)&lt;=(12*MIN('Расчет пенсии'!$B$7,'Расчет пенсии'!$B$6)),$A171+12,"")</f>
        <v>#VALUE!</v>
      </c>
      <c r="B172" s="11">
        <f>IFERROR(IF(OR(A172="",A172="#ЗНАЧ!"),0,MIN('Расчет пенсии'!$B$9*12*0.13,52000)),0)</f>
        <v>0</v>
      </c>
      <c r="C172" s="24">
        <f>IFERROR(B172*(1+'Расчет пенсии'!$B$11)^((12*'Расчет пенсии'!$B$7-A172)/12),0)</f>
        <v>0</v>
      </c>
    </row>
    <row r="173" spans="1:3" x14ac:dyDescent="0.25">
      <c r="A173" s="12" t="e">
        <f>IF(($A172+1)&lt;=(12*MIN('Расчет пенсии'!$B$7,'Расчет пенсии'!$B$6)),$A172+12,"")</f>
        <v>#VALUE!</v>
      </c>
      <c r="B173" s="11">
        <f>IFERROR(IF(OR(A173="",A173="#ЗНАЧ!"),0,MIN('Расчет пенсии'!$B$9*12*0.13,52000)),0)</f>
        <v>0</v>
      </c>
      <c r="C173" s="24">
        <f>IFERROR(B173*(1+'Расчет пенсии'!$B$11)^((12*'Расчет пенсии'!$B$7-A173)/12),0)</f>
        <v>0</v>
      </c>
    </row>
    <row r="174" spans="1:3" x14ac:dyDescent="0.25">
      <c r="A174" s="12" t="e">
        <f>IF(($A173+1)&lt;=(12*MIN('Расчет пенсии'!$B$7,'Расчет пенсии'!$B$6)),$A173+12,"")</f>
        <v>#VALUE!</v>
      </c>
      <c r="B174" s="11">
        <f>IFERROR(IF(OR(A174="",A174="#ЗНАЧ!"),0,MIN('Расчет пенсии'!$B$9*12*0.13,52000)),0)</f>
        <v>0</v>
      </c>
      <c r="C174" s="24">
        <f>IFERROR(B174*(1+'Расчет пенсии'!$B$11)^((12*'Расчет пенсии'!$B$7-A174)/12),0)</f>
        <v>0</v>
      </c>
    </row>
    <row r="175" spans="1:3" x14ac:dyDescent="0.25">
      <c r="A175" s="12" t="e">
        <f>IF(($A174+1)&lt;=(12*MIN('Расчет пенсии'!$B$7,'Расчет пенсии'!$B$6)),$A174+12,"")</f>
        <v>#VALUE!</v>
      </c>
      <c r="B175" s="11">
        <f>IFERROR(IF(OR(A175="",A175="#ЗНАЧ!"),0,MIN('Расчет пенсии'!$B$9*12*0.13,52000)),0)</f>
        <v>0</v>
      </c>
      <c r="C175" s="24">
        <f>IFERROR(B175*(1+'Расчет пенсии'!$B$11)^((12*'Расчет пенсии'!$B$7-A175)/12),0)</f>
        <v>0</v>
      </c>
    </row>
    <row r="176" spans="1:3" x14ac:dyDescent="0.25">
      <c r="A176" s="12" t="e">
        <f>IF(($A175+1)&lt;=(12*MIN('Расчет пенсии'!$B$7,'Расчет пенсии'!$B$6)),$A175+12,"")</f>
        <v>#VALUE!</v>
      </c>
      <c r="B176" s="11">
        <f>IFERROR(IF(OR(A176="",A176="#ЗНАЧ!"),0,MIN('Расчет пенсии'!$B$9*12*0.13,52000)),0)</f>
        <v>0</v>
      </c>
      <c r="C176" s="24">
        <f>IFERROR(B176*(1+'Расчет пенсии'!$B$11)^((12*'Расчет пенсии'!$B$7-A176)/12),0)</f>
        <v>0</v>
      </c>
    </row>
    <row r="177" spans="1:3" x14ac:dyDescent="0.25">
      <c r="A177" s="12" t="e">
        <f>IF(($A176+1)&lt;=(12*MIN('Расчет пенсии'!$B$7,'Расчет пенсии'!$B$6)),$A176+12,"")</f>
        <v>#VALUE!</v>
      </c>
      <c r="B177" s="11">
        <f>IFERROR(IF(OR(A177="",A177="#ЗНАЧ!"),0,MIN('Расчет пенсии'!$B$9*12*0.13,52000)),0)</f>
        <v>0</v>
      </c>
      <c r="C177" s="24">
        <f>IFERROR(B177*(1+'Расчет пенсии'!$B$11)^((12*'Расчет пенсии'!$B$7-A177)/12),0)</f>
        <v>0</v>
      </c>
    </row>
    <row r="178" spans="1:3" x14ac:dyDescent="0.25">
      <c r="A178" s="12" t="e">
        <f>IF(($A177+1)&lt;=(12*MIN('Расчет пенсии'!$B$7,'Расчет пенсии'!$B$6)),$A177+12,"")</f>
        <v>#VALUE!</v>
      </c>
      <c r="B178" s="11">
        <f>IFERROR(IF(OR(A178="",A178="#ЗНАЧ!"),0,MIN('Расчет пенсии'!$B$9*12*0.13,52000)),0)</f>
        <v>0</v>
      </c>
      <c r="C178" s="24">
        <f>IFERROR(B178*(1+'Расчет пенсии'!$B$11)^((12*'Расчет пенсии'!$B$7-A178)/12),0)</f>
        <v>0</v>
      </c>
    </row>
    <row r="179" spans="1:3" x14ac:dyDescent="0.25">
      <c r="A179" s="12" t="e">
        <f>IF(($A178+1)&lt;=(12*MIN('Расчет пенсии'!$B$7,'Расчет пенсии'!$B$6)),$A178+12,"")</f>
        <v>#VALUE!</v>
      </c>
      <c r="B179" s="11">
        <f>IFERROR(IF(OR(A179="",A179="#ЗНАЧ!"),0,MIN('Расчет пенсии'!$B$9*12*0.13,52000)),0)</f>
        <v>0</v>
      </c>
      <c r="C179" s="24">
        <f>IFERROR(B179*(1+'Расчет пенсии'!$B$11)^((12*'Расчет пенсии'!$B$7-A179)/12),0)</f>
        <v>0</v>
      </c>
    </row>
    <row r="180" spans="1:3" x14ac:dyDescent="0.25">
      <c r="A180" s="12" t="e">
        <f>IF(($A179+1)&lt;=(12*MIN('Расчет пенсии'!$B$7,'Расчет пенсии'!$B$6)),$A179+12,"")</f>
        <v>#VALUE!</v>
      </c>
      <c r="B180" s="11">
        <f>IFERROR(IF(OR(A180="",A180="#ЗНАЧ!"),0,MIN('Расчет пенсии'!$B$9*12*0.13,52000)),0)</f>
        <v>0</v>
      </c>
      <c r="C180" s="24">
        <f>IFERROR(B180*(1+'Расчет пенсии'!$B$11)^((12*'Расчет пенсии'!$B$7-A180)/12),0)</f>
        <v>0</v>
      </c>
    </row>
    <row r="181" spans="1:3" x14ac:dyDescent="0.25">
      <c r="A181" s="12" t="e">
        <f>IF(($A180+1)&lt;=(12*MIN('Расчет пенсии'!$B$7,'Расчет пенсии'!$B$6)),$A180+12,"")</f>
        <v>#VALUE!</v>
      </c>
      <c r="B181" s="11">
        <f>IFERROR(IF(OR(A181="",A181="#ЗНАЧ!"),0,MIN('Расчет пенсии'!$B$9*12*0.13,52000)),0)</f>
        <v>0</v>
      </c>
      <c r="C181" s="24">
        <f>IFERROR(B181*(1+'Расчет пенсии'!$B$11)^((12*'Расчет пенсии'!$B$7-A181)/12),0)</f>
        <v>0</v>
      </c>
    </row>
    <row r="182" spans="1:3" x14ac:dyDescent="0.25">
      <c r="A182" s="12" t="e">
        <f>IF(($A181+1)&lt;=(12*MIN('Расчет пенсии'!$B$7,'Расчет пенсии'!$B$6)),$A181+12,"")</f>
        <v>#VALUE!</v>
      </c>
      <c r="B182" s="11">
        <f>IFERROR(IF(OR(A182="",A182="#ЗНАЧ!"),0,MIN('Расчет пенсии'!$B$9*12*0.13,52000)),0)</f>
        <v>0</v>
      </c>
      <c r="C182" s="24">
        <f>IFERROR(B182*(1+'Расчет пенсии'!$B$11)^((12*'Расчет пенсии'!$B$7-A182)/12),0)</f>
        <v>0</v>
      </c>
    </row>
    <row r="183" spans="1:3" x14ac:dyDescent="0.25">
      <c r="A183" s="12" t="e">
        <f>IF(($A182+1)&lt;=(12*MIN('Расчет пенсии'!$B$7,'Расчет пенсии'!$B$6)),$A182+12,"")</f>
        <v>#VALUE!</v>
      </c>
      <c r="B183" s="11">
        <f>IFERROR(IF(OR(A183="",A183="#ЗНАЧ!"),0,MIN('Расчет пенсии'!$B$9*12*0.13,52000)),0)</f>
        <v>0</v>
      </c>
      <c r="C183" s="24">
        <f>IFERROR(B183*(1+'Расчет пенсии'!$B$11)^((12*'Расчет пенсии'!$B$7-A183)/12),0)</f>
        <v>0</v>
      </c>
    </row>
    <row r="184" spans="1:3" x14ac:dyDescent="0.25">
      <c r="A184" s="12" t="e">
        <f>IF(($A183+1)&lt;=(12*MIN('Расчет пенсии'!$B$7,'Расчет пенсии'!$B$6)),$A183+12,"")</f>
        <v>#VALUE!</v>
      </c>
      <c r="B184" s="11">
        <f>IFERROR(IF(OR(A184="",A184="#ЗНАЧ!"),0,MIN('Расчет пенсии'!$B$9*12*0.13,52000)),0)</f>
        <v>0</v>
      </c>
      <c r="C184" s="24">
        <f>IFERROR(B184*(1+'Расчет пенсии'!$B$11)^((12*'Расчет пенсии'!$B$7-A184)/12),0)</f>
        <v>0</v>
      </c>
    </row>
    <row r="185" spans="1:3" x14ac:dyDescent="0.25">
      <c r="A185" s="12" t="e">
        <f>IF(($A184+1)&lt;=(12*MIN('Расчет пенсии'!$B$7,'Расчет пенсии'!$B$6)),$A184+12,"")</f>
        <v>#VALUE!</v>
      </c>
      <c r="B185" s="11">
        <f>IFERROR(IF(OR(A185="",A185="#ЗНАЧ!"),0,MIN('Расчет пенсии'!$B$9*12*0.13,52000)),0)</f>
        <v>0</v>
      </c>
      <c r="C185" s="24">
        <f>IFERROR(B185*(1+'Расчет пенсии'!$B$11)^((12*'Расчет пенсии'!$B$7-A185)/12),0)</f>
        <v>0</v>
      </c>
    </row>
    <row r="186" spans="1:3" x14ac:dyDescent="0.25">
      <c r="A186" s="12" t="e">
        <f>IF(($A185+1)&lt;=(12*MIN('Расчет пенсии'!$B$7,'Расчет пенсии'!$B$6)),$A185+12,"")</f>
        <v>#VALUE!</v>
      </c>
      <c r="B186" s="11">
        <f>IFERROR(IF(OR(A186="",A186="#ЗНАЧ!"),0,MIN('Расчет пенсии'!$B$9*12*0.13,52000)),0)</f>
        <v>0</v>
      </c>
      <c r="C186" s="24">
        <f>IFERROR(B186*(1+'Расчет пенсии'!$B$11)^((12*'Расчет пенсии'!$B$7-A186)/12),0)</f>
        <v>0</v>
      </c>
    </row>
    <row r="187" spans="1:3" x14ac:dyDescent="0.25">
      <c r="A187" s="12" t="e">
        <f>IF(($A186+1)&lt;=(12*MIN('Расчет пенсии'!$B$7,'Расчет пенсии'!$B$6)),$A186+12,"")</f>
        <v>#VALUE!</v>
      </c>
      <c r="B187" s="11">
        <f>IFERROR(IF(OR(A187="",A187="#ЗНАЧ!"),0,MIN('Расчет пенсии'!$B$9*12*0.13,52000)),0)</f>
        <v>0</v>
      </c>
      <c r="C187" s="24">
        <f>IFERROR(B187*(1+'Расчет пенсии'!$B$11)^((12*'Расчет пенсии'!$B$7-A187)/12),0)</f>
        <v>0</v>
      </c>
    </row>
    <row r="188" spans="1:3" x14ac:dyDescent="0.25">
      <c r="A188" s="12" t="e">
        <f>IF(($A187+1)&lt;=(12*MIN('Расчет пенсии'!$B$7,'Расчет пенсии'!$B$6)),$A187+12,"")</f>
        <v>#VALUE!</v>
      </c>
      <c r="B188" s="11">
        <f>IFERROR(IF(OR(A188="",A188="#ЗНАЧ!"),0,MIN('Расчет пенсии'!$B$9*12*0.13,52000)),0)</f>
        <v>0</v>
      </c>
      <c r="C188" s="24">
        <f>IFERROR(B188*(1+'Расчет пенсии'!$B$11)^((12*'Расчет пенсии'!$B$7-A188)/12),0)</f>
        <v>0</v>
      </c>
    </row>
    <row r="189" spans="1:3" x14ac:dyDescent="0.25">
      <c r="A189" s="12" t="e">
        <f>IF(($A188+1)&lt;=(12*MIN('Расчет пенсии'!$B$7,'Расчет пенсии'!$B$6)),$A188+12,"")</f>
        <v>#VALUE!</v>
      </c>
      <c r="B189" s="11">
        <f>IFERROR(IF(OR(A189="",A189="#ЗНАЧ!"),0,MIN('Расчет пенсии'!$B$9*12*0.13,52000)),0)</f>
        <v>0</v>
      </c>
      <c r="C189" s="24">
        <f>IFERROR(B189*(1+'Расчет пенсии'!$B$11)^((12*'Расчет пенсии'!$B$7-A189)/12),0)</f>
        <v>0</v>
      </c>
    </row>
    <row r="190" spans="1:3" x14ac:dyDescent="0.25">
      <c r="A190" s="12" t="e">
        <f>IF(($A189+1)&lt;=(12*MIN('Расчет пенсии'!$B$7,'Расчет пенсии'!$B$6)),$A189+12,"")</f>
        <v>#VALUE!</v>
      </c>
      <c r="B190" s="11">
        <f>IFERROR(IF(OR(A190="",A190="#ЗНАЧ!"),0,MIN('Расчет пенсии'!$B$9*12*0.13,52000)),0)</f>
        <v>0</v>
      </c>
      <c r="C190" s="24">
        <f>IFERROR(B190*(1+'Расчет пенсии'!$B$11)^((12*'Расчет пенсии'!$B$7-A190)/12),0)</f>
        <v>0</v>
      </c>
    </row>
    <row r="191" spans="1:3" x14ac:dyDescent="0.25">
      <c r="A191" s="12" t="e">
        <f>IF(($A190+1)&lt;=(12*MIN('Расчет пенсии'!$B$7,'Расчет пенсии'!$B$6)),$A190+12,"")</f>
        <v>#VALUE!</v>
      </c>
      <c r="B191" s="11">
        <f>IFERROR(IF(OR(A191="",A191="#ЗНАЧ!"),0,MIN('Расчет пенсии'!$B$9*12*0.13,52000)),0)</f>
        <v>0</v>
      </c>
      <c r="C191" s="24">
        <f>IFERROR(B191*(1+'Расчет пенсии'!$B$11)^((12*'Расчет пенсии'!$B$7-A191)/12),0)</f>
        <v>0</v>
      </c>
    </row>
    <row r="192" spans="1:3" x14ac:dyDescent="0.25">
      <c r="A192" s="12" t="e">
        <f>IF(($A191+1)&lt;=(12*MIN('Расчет пенсии'!$B$7,'Расчет пенсии'!$B$6)),$A191+12,"")</f>
        <v>#VALUE!</v>
      </c>
      <c r="B192" s="11">
        <f>IFERROR(IF(OR(A192="",A192="#ЗНАЧ!"),0,MIN('Расчет пенсии'!$B$9*12*0.13,52000)),0)</f>
        <v>0</v>
      </c>
      <c r="C192" s="24">
        <f>IFERROR(B192*(1+'Расчет пенсии'!$B$11)^((12*'Расчет пенсии'!$B$7-A192)/12),0)</f>
        <v>0</v>
      </c>
    </row>
    <row r="193" spans="1:3" x14ac:dyDescent="0.25">
      <c r="A193" s="12" t="e">
        <f>IF(($A192+1)&lt;=(12*MIN('Расчет пенсии'!$B$7,'Расчет пенсии'!$B$6)),$A192+12,"")</f>
        <v>#VALUE!</v>
      </c>
      <c r="B193" s="11">
        <f>IFERROR(IF(OR(A193="",A193="#ЗНАЧ!"),0,MIN('Расчет пенсии'!$B$9*12*0.13,52000)),0)</f>
        <v>0</v>
      </c>
      <c r="C193" s="24">
        <f>IFERROR(B193*(1+'Расчет пенсии'!$B$11)^((12*'Расчет пенсии'!$B$7-A193)/12),0)</f>
        <v>0</v>
      </c>
    </row>
    <row r="194" spans="1:3" x14ac:dyDescent="0.25">
      <c r="A194" s="12" t="e">
        <f>IF(($A193+1)&lt;=(12*MIN('Расчет пенсии'!$B$7,'Расчет пенсии'!$B$6)),$A193+12,"")</f>
        <v>#VALUE!</v>
      </c>
      <c r="B194" s="11">
        <f>IFERROR(IF(OR(A194="",A194="#ЗНАЧ!"),0,MIN('Расчет пенсии'!$B$9*12*0.13,52000)),0)</f>
        <v>0</v>
      </c>
      <c r="C194" s="24">
        <f>IFERROR(B194*(1+'Расчет пенсии'!$B$11)^((12*'Расчет пенсии'!$B$7-A194)/12),0)</f>
        <v>0</v>
      </c>
    </row>
    <row r="195" spans="1:3" x14ac:dyDescent="0.25">
      <c r="A195" s="12" t="e">
        <f>IF(($A194+1)&lt;=(12*MIN('Расчет пенсии'!$B$7,'Расчет пенсии'!$B$6)),$A194+12,"")</f>
        <v>#VALUE!</v>
      </c>
      <c r="B195" s="11">
        <f>IFERROR(IF(OR(A195="",A195="#ЗНАЧ!"),0,MIN('Расчет пенсии'!$B$9*12*0.13,52000)),0)</f>
        <v>0</v>
      </c>
      <c r="C195" s="24">
        <f>IFERROR(B195*(1+'Расчет пенсии'!$B$11)^((12*'Расчет пенсии'!$B$7-A195)/12),0)</f>
        <v>0</v>
      </c>
    </row>
    <row r="196" spans="1:3" x14ac:dyDescent="0.25">
      <c r="A196" s="12" t="e">
        <f>IF(($A195+1)&lt;=(12*MIN('Расчет пенсии'!$B$7,'Расчет пенсии'!$B$6)),$A195+12,"")</f>
        <v>#VALUE!</v>
      </c>
      <c r="B196" s="11">
        <f>IFERROR(IF(OR(A196="",A196="#ЗНАЧ!"),0,MIN('Расчет пенсии'!$B$9*12*0.13,52000)),0)</f>
        <v>0</v>
      </c>
      <c r="C196" s="24">
        <f>IFERROR(B196*(1+'Расчет пенсии'!$B$11)^((12*'Расчет пенсии'!$B$7-A196)/12),0)</f>
        <v>0</v>
      </c>
    </row>
    <row r="197" spans="1:3" x14ac:dyDescent="0.25">
      <c r="A197" s="12" t="e">
        <f>IF(($A196+1)&lt;=(12*MIN('Расчет пенсии'!$B$7,'Расчет пенсии'!$B$6)),$A196+12,"")</f>
        <v>#VALUE!</v>
      </c>
      <c r="B197" s="11">
        <f>IFERROR(IF(OR(A197="",A197="#ЗНАЧ!"),0,MIN('Расчет пенсии'!$B$9*12*0.13,52000)),0)</f>
        <v>0</v>
      </c>
      <c r="C197" s="24">
        <f>IFERROR(B197*(1+'Расчет пенсии'!$B$11)^((12*'Расчет пенсии'!$B$7-A197)/12),0)</f>
        <v>0</v>
      </c>
    </row>
    <row r="198" spans="1:3" x14ac:dyDescent="0.25">
      <c r="A198" s="12" t="e">
        <f>IF(($A197+1)&lt;=(12*MIN('Расчет пенсии'!$B$7,'Расчет пенсии'!$B$6)),$A197+12,"")</f>
        <v>#VALUE!</v>
      </c>
      <c r="B198" s="11">
        <f>IFERROR(IF(OR(A198="",A198="#ЗНАЧ!"),0,MIN('Расчет пенсии'!$B$9*12*0.13,52000)),0)</f>
        <v>0</v>
      </c>
      <c r="C198" s="24">
        <f>IFERROR(B198*(1+'Расчет пенсии'!$B$11)^((12*'Расчет пенсии'!$B$7-A198)/12),0)</f>
        <v>0</v>
      </c>
    </row>
    <row r="199" spans="1:3" x14ac:dyDescent="0.25">
      <c r="A199" s="12" t="e">
        <f>IF(($A198+1)&lt;=(12*MIN('Расчет пенсии'!$B$7,'Расчет пенсии'!$B$6)),$A198+12,"")</f>
        <v>#VALUE!</v>
      </c>
      <c r="B199" s="11">
        <f>IFERROR(IF(OR(A199="",A199="#ЗНАЧ!"),0,MIN('Расчет пенсии'!$B$9*12*0.13,52000)),0)</f>
        <v>0</v>
      </c>
      <c r="C199" s="24">
        <f>IFERROR(B199*(1+'Расчет пенсии'!$B$11)^((12*'Расчет пенсии'!$B$7-A199)/12),0)</f>
        <v>0</v>
      </c>
    </row>
    <row r="200" spans="1:3" x14ac:dyDescent="0.25">
      <c r="A200" s="12" t="e">
        <f>IF(($A199+1)&lt;=(12*MIN('Расчет пенсии'!$B$7,'Расчет пенсии'!$B$6)),$A199+12,"")</f>
        <v>#VALUE!</v>
      </c>
      <c r="B200" s="11">
        <f>IFERROR(IF(OR(A200="",A200="#ЗНАЧ!"),0,MIN('Расчет пенсии'!$B$9*12*0.13,52000)),0)</f>
        <v>0</v>
      </c>
      <c r="C200" s="24">
        <f>IFERROR(B200*(1+'Расчет пенсии'!$B$11)^((12*'Расчет пенсии'!$B$7-A200)/12),0)</f>
        <v>0</v>
      </c>
    </row>
    <row r="201" spans="1:3" x14ac:dyDescent="0.25">
      <c r="A201" s="12" t="e">
        <f>IF(($A200+1)&lt;=(12*MIN('Расчет пенсии'!$B$7,'Расчет пенсии'!$B$6)),$A200+12,"")</f>
        <v>#VALUE!</v>
      </c>
      <c r="B201" s="11">
        <f>IFERROR(IF(OR(A201="",A201="#ЗНАЧ!"),0,MIN('Расчет пенсии'!$B$9*12*0.13,52000)),0)</f>
        <v>0</v>
      </c>
      <c r="C201" s="24">
        <f>IFERROR(B201*(1+'Расчет пенсии'!$B$11)^((12*'Расчет пенсии'!$B$7-A201)/12),0)</f>
        <v>0</v>
      </c>
    </row>
    <row r="202" spans="1:3" x14ac:dyDescent="0.25">
      <c r="A202" s="12" t="e">
        <f>IF(($A201+1)&lt;=(12*MIN('Расчет пенсии'!$B$7,'Расчет пенсии'!$B$6)),$A201+12,"")</f>
        <v>#VALUE!</v>
      </c>
      <c r="B202" s="11">
        <f>IFERROR(IF(OR(A202="",A202="#ЗНАЧ!"),0,MIN('Расчет пенсии'!$B$9*12*0.13,52000)),0)</f>
        <v>0</v>
      </c>
      <c r="C202" s="24">
        <f>IFERROR(B202*(1+'Расчет пенсии'!$B$11)^((12*'Расчет пенсии'!$B$7-A202)/12),0)</f>
        <v>0</v>
      </c>
    </row>
    <row r="203" spans="1:3" x14ac:dyDescent="0.25">
      <c r="A203" s="12" t="e">
        <f>IF(($A202+1)&lt;=(12*MIN('Расчет пенсии'!$B$7,'Расчет пенсии'!$B$6)),$A202+12,"")</f>
        <v>#VALUE!</v>
      </c>
      <c r="B203" s="11">
        <f>IFERROR(IF(OR(A203="",A203="#ЗНАЧ!"),0,MIN('Расчет пенсии'!$B$9*12*0.13,52000)),0)</f>
        <v>0</v>
      </c>
      <c r="C203" s="24">
        <f>IFERROR(B203*(1+'Расчет пенсии'!$B$11)^((12*'Расчет пенсии'!$B$7-A203)/12),0)</f>
        <v>0</v>
      </c>
    </row>
    <row r="204" spans="1:3" x14ac:dyDescent="0.25">
      <c r="A204" s="12" t="e">
        <f>IF(($A203+1)&lt;=(12*MIN('Расчет пенсии'!$B$7,'Расчет пенсии'!$B$6)),$A203+12,"")</f>
        <v>#VALUE!</v>
      </c>
      <c r="B204" s="11">
        <f>IFERROR(IF(OR(A204="",A204="#ЗНАЧ!"),0,MIN('Расчет пенсии'!$B$9*12*0.13,52000)),0)</f>
        <v>0</v>
      </c>
      <c r="C204" s="24">
        <f>IFERROR(B204*(1+'Расчет пенсии'!$B$11)^((12*'Расчет пенсии'!$B$7-A204)/12),0)</f>
        <v>0</v>
      </c>
    </row>
    <row r="205" spans="1:3" x14ac:dyDescent="0.25">
      <c r="A205" s="12" t="e">
        <f>IF(($A204+1)&lt;=(12*MIN('Расчет пенсии'!$B$7,'Расчет пенсии'!$B$6)),$A204+12,"")</f>
        <v>#VALUE!</v>
      </c>
      <c r="B205" s="11">
        <f>IFERROR(IF(OR(A205="",A205="#ЗНАЧ!"),0,MIN('Расчет пенсии'!$B$9*12*0.13,52000)),0)</f>
        <v>0</v>
      </c>
      <c r="C205" s="24">
        <f>IFERROR(B205*(1+'Расчет пенсии'!$B$11)^((12*'Расчет пенсии'!$B$7-A205)/12),0)</f>
        <v>0</v>
      </c>
    </row>
    <row r="206" spans="1:3" x14ac:dyDescent="0.25">
      <c r="A206" s="12" t="e">
        <f>IF(($A205+1)&lt;=(12*MIN('Расчет пенсии'!$B$7,'Расчет пенсии'!$B$6)),$A205+12,"")</f>
        <v>#VALUE!</v>
      </c>
      <c r="B206" s="11">
        <f>IFERROR(IF(OR(A206="",A206="#ЗНАЧ!"),0,MIN('Расчет пенсии'!$B$9*12*0.13,52000)),0)</f>
        <v>0</v>
      </c>
      <c r="C206" s="24">
        <f>IFERROR(B206*(1+'Расчет пенсии'!$B$11)^((12*'Расчет пенсии'!$B$7-A206)/12),0)</f>
        <v>0</v>
      </c>
    </row>
    <row r="207" spans="1:3" x14ac:dyDescent="0.25">
      <c r="A207" s="12" t="e">
        <f>IF(($A206+1)&lt;=(12*MIN('Расчет пенсии'!$B$7,'Расчет пенсии'!$B$6)),$A206+12,"")</f>
        <v>#VALUE!</v>
      </c>
      <c r="B207" s="11">
        <f>IFERROR(IF(OR(A207="",A207="#ЗНАЧ!"),0,MIN('Расчет пенсии'!$B$9*12*0.13,52000)),0)</f>
        <v>0</v>
      </c>
      <c r="C207" s="24">
        <f>IFERROR(B207*(1+'Расчет пенсии'!$B$11)^((12*'Расчет пенсии'!$B$7-A207)/12),0)</f>
        <v>0</v>
      </c>
    </row>
    <row r="208" spans="1:3" x14ac:dyDescent="0.25">
      <c r="A208" s="12" t="e">
        <f>IF(($A207+1)&lt;=(12*MIN('Расчет пенсии'!$B$7,'Расчет пенсии'!$B$6)),$A207+12,"")</f>
        <v>#VALUE!</v>
      </c>
      <c r="B208" s="11">
        <f>IFERROR(IF(OR(A208="",A208="#ЗНАЧ!"),0,MIN('Расчет пенсии'!$B$9*12*0.13,52000)),0)</f>
        <v>0</v>
      </c>
      <c r="C208" s="24">
        <f>IFERROR(B208*(1+'Расчет пенсии'!$B$11)^((12*'Расчет пенсии'!$B$7-A208)/12),0)</f>
        <v>0</v>
      </c>
    </row>
    <row r="209" spans="1:3" x14ac:dyDescent="0.25">
      <c r="A209" s="12" t="e">
        <f>IF(($A208+1)&lt;=(12*MIN('Расчет пенсии'!$B$7,'Расчет пенсии'!$B$6)),$A208+12,"")</f>
        <v>#VALUE!</v>
      </c>
      <c r="B209" s="11">
        <f>IFERROR(IF(OR(A209="",A209="#ЗНАЧ!"),0,MIN('Расчет пенсии'!$B$9*12*0.13,52000)),0)</f>
        <v>0</v>
      </c>
      <c r="C209" s="24">
        <f>IFERROR(B209*(1+'Расчет пенсии'!$B$11)^((12*'Расчет пенсии'!$B$7-A209)/12),0)</f>
        <v>0</v>
      </c>
    </row>
    <row r="210" spans="1:3" x14ac:dyDescent="0.25">
      <c r="A210" s="12" t="e">
        <f>IF(($A209+1)&lt;=(12*MIN('Расчет пенсии'!$B$7,'Расчет пенсии'!$B$6)),$A209+12,"")</f>
        <v>#VALUE!</v>
      </c>
      <c r="B210" s="11">
        <f>IFERROR(IF(OR(A210="",A210="#ЗНАЧ!"),0,MIN('Расчет пенсии'!$B$9*12*0.13,52000)),0)</f>
        <v>0</v>
      </c>
      <c r="C210" s="24">
        <f>IFERROR(B210*(1+'Расчет пенсии'!$B$11)^((12*'Расчет пенсии'!$B$7-A210)/12),0)</f>
        <v>0</v>
      </c>
    </row>
    <row r="211" spans="1:3" x14ac:dyDescent="0.25">
      <c r="A211" s="12" t="e">
        <f>IF(($A210+1)&lt;=(12*MIN('Расчет пенсии'!$B$7,'Расчет пенсии'!$B$6)),$A210+12,"")</f>
        <v>#VALUE!</v>
      </c>
      <c r="B211" s="11">
        <f>IFERROR(IF(OR(A211="",A211="#ЗНАЧ!"),0,MIN('Расчет пенсии'!$B$9*12*0.13,52000)),0)</f>
        <v>0</v>
      </c>
      <c r="C211" s="24">
        <f>IFERROR(B211*(1+'Расчет пенсии'!$B$11)^((12*'Расчет пенсии'!$B$7-A211)/12),0)</f>
        <v>0</v>
      </c>
    </row>
    <row r="212" spans="1:3" x14ac:dyDescent="0.25">
      <c r="A212" s="12" t="e">
        <f>IF(($A211+1)&lt;=(12*MIN('Расчет пенсии'!$B$7,'Расчет пенсии'!$B$6)),$A211+12,"")</f>
        <v>#VALUE!</v>
      </c>
      <c r="B212" s="11">
        <f>IFERROR(IF(OR(A212="",A212="#ЗНАЧ!"),0,MIN('Расчет пенсии'!$B$9*12*0.13,52000)),0)</f>
        <v>0</v>
      </c>
      <c r="C212" s="24">
        <f>IFERROR(B212*(1+'Расчет пенсии'!$B$11)^((12*'Расчет пенсии'!$B$7-A212)/12),0)</f>
        <v>0</v>
      </c>
    </row>
    <row r="213" spans="1:3" x14ac:dyDescent="0.25">
      <c r="A213" s="12" t="e">
        <f>IF(($A212+1)&lt;=(12*MIN('Расчет пенсии'!$B$7,'Расчет пенсии'!$B$6)),$A212+12,"")</f>
        <v>#VALUE!</v>
      </c>
      <c r="B213" s="11">
        <f>IFERROR(IF(OR(A213="",A213="#ЗНАЧ!"),0,MIN('Расчет пенсии'!$B$9*12*0.13,52000)),0)</f>
        <v>0</v>
      </c>
      <c r="C213" s="24">
        <f>IFERROR(B213*(1+'Расчет пенсии'!$B$11)^((12*'Расчет пенсии'!$B$7-A213)/12),0)</f>
        <v>0</v>
      </c>
    </row>
    <row r="214" spans="1:3" x14ac:dyDescent="0.25">
      <c r="A214" s="12" t="e">
        <f>IF(($A213+1)&lt;=(12*MIN('Расчет пенсии'!$B$7,'Расчет пенсии'!$B$6)),$A213+12,"")</f>
        <v>#VALUE!</v>
      </c>
      <c r="B214" s="11">
        <f>IFERROR(IF(OR(A214="",A214="#ЗНАЧ!"),0,MIN('Расчет пенсии'!$B$9*12*0.13,52000)),0)</f>
        <v>0</v>
      </c>
      <c r="C214" s="24">
        <f>IFERROR(B214*(1+'Расчет пенсии'!$B$11)^((12*'Расчет пенсии'!$B$7-A214)/12),0)</f>
        <v>0</v>
      </c>
    </row>
    <row r="215" spans="1:3" x14ac:dyDescent="0.25">
      <c r="A215" s="12" t="e">
        <f>IF(($A214+1)&lt;=(12*MIN('Расчет пенсии'!$B$7,'Расчет пенсии'!$B$6)),$A214+12,"")</f>
        <v>#VALUE!</v>
      </c>
      <c r="B215" s="11">
        <f>IFERROR(IF(OR(A215="",A215="#ЗНАЧ!"),0,MIN('Расчет пенсии'!$B$9*12*0.13,52000)),0)</f>
        <v>0</v>
      </c>
      <c r="C215" s="24">
        <f>IFERROR(B215*(1+'Расчет пенсии'!$B$11)^((12*'Расчет пенсии'!$B$7-A215)/12),0)</f>
        <v>0</v>
      </c>
    </row>
    <row r="216" spans="1:3" x14ac:dyDescent="0.25">
      <c r="A216" s="12" t="e">
        <f>IF(($A215+1)&lt;=(12*MIN('Расчет пенсии'!$B$7,'Расчет пенсии'!$B$6)),$A215+12,"")</f>
        <v>#VALUE!</v>
      </c>
      <c r="B216" s="11">
        <f>IFERROR(IF(OR(A216="",A216="#ЗНАЧ!"),0,MIN('Расчет пенсии'!$B$9*12*0.13,52000)),0)</f>
        <v>0</v>
      </c>
      <c r="C216" s="24">
        <f>IFERROR(B216*(1+'Расчет пенсии'!$B$11)^((12*'Расчет пенсии'!$B$7-A216)/12),0)</f>
        <v>0</v>
      </c>
    </row>
    <row r="217" spans="1:3" x14ac:dyDescent="0.25">
      <c r="A217" s="12" t="e">
        <f>IF(($A216+1)&lt;=(12*MIN('Расчет пенсии'!$B$7,'Расчет пенсии'!$B$6)),$A216+12,"")</f>
        <v>#VALUE!</v>
      </c>
      <c r="B217" s="11">
        <f>IFERROR(IF(OR(A217="",A217="#ЗНАЧ!"),0,MIN('Расчет пенсии'!$B$9*12*0.13,52000)),0)</f>
        <v>0</v>
      </c>
      <c r="C217" s="24">
        <f>IFERROR(B217*(1+'Расчет пенсии'!$B$11)^((12*'Расчет пенсии'!$B$7-A217)/12),0)</f>
        <v>0</v>
      </c>
    </row>
    <row r="218" spans="1:3" x14ac:dyDescent="0.25">
      <c r="A218" s="12" t="e">
        <f>IF(($A217+1)&lt;=(12*MIN('Расчет пенсии'!$B$7,'Расчет пенсии'!$B$6)),$A217+12,"")</f>
        <v>#VALUE!</v>
      </c>
      <c r="B218" s="11">
        <f>IFERROR(IF(OR(A218="",A218="#ЗНАЧ!"),0,MIN('Расчет пенсии'!$B$9*12*0.13,52000)),0)</f>
        <v>0</v>
      </c>
      <c r="C218" s="24">
        <f>IFERROR(B218*(1+'Расчет пенсии'!$B$11)^((12*'Расчет пенсии'!$B$7-A218)/12),0)</f>
        <v>0</v>
      </c>
    </row>
    <row r="219" spans="1:3" x14ac:dyDescent="0.25">
      <c r="A219" s="12" t="e">
        <f>IF(($A218+1)&lt;=(12*MIN('Расчет пенсии'!$B$7,'Расчет пенсии'!$B$6)),$A218+12,"")</f>
        <v>#VALUE!</v>
      </c>
      <c r="B219" s="11">
        <f>IFERROR(IF(OR(A219="",A219="#ЗНАЧ!"),0,MIN('Расчет пенсии'!$B$9*12*0.13,52000)),0)</f>
        <v>0</v>
      </c>
      <c r="C219" s="24">
        <f>IFERROR(B219*(1+'Расчет пенсии'!$B$11)^((12*'Расчет пенсии'!$B$7-A219)/12),0)</f>
        <v>0</v>
      </c>
    </row>
    <row r="220" spans="1:3" x14ac:dyDescent="0.25">
      <c r="A220" s="12" t="e">
        <f>IF(($A219+1)&lt;=(12*MIN('Расчет пенсии'!$B$7,'Расчет пенсии'!$B$6)),$A219+12,"")</f>
        <v>#VALUE!</v>
      </c>
      <c r="B220" s="11">
        <f>IFERROR(IF(OR(A220="",A220="#ЗНАЧ!"),0,MIN('Расчет пенсии'!$B$9*12*0.13,52000)),0)</f>
        <v>0</v>
      </c>
      <c r="C220" s="24">
        <f>IFERROR(B220*(1+'Расчет пенсии'!$B$11)^((12*'Расчет пенсии'!$B$7-A220)/12),0)</f>
        <v>0</v>
      </c>
    </row>
    <row r="221" spans="1:3" x14ac:dyDescent="0.25">
      <c r="A221" s="12" t="e">
        <f>IF(($A220+1)&lt;=(12*MIN('Расчет пенсии'!$B$7,'Расчет пенсии'!$B$6)),$A220+12,"")</f>
        <v>#VALUE!</v>
      </c>
      <c r="B221" s="11">
        <f>IFERROR(IF(OR(A221="",A221="#ЗНАЧ!"),0,MIN('Расчет пенсии'!$B$9*12*0.13,52000)),0)</f>
        <v>0</v>
      </c>
      <c r="C221" s="24">
        <f>IFERROR(B221*(1+'Расчет пенсии'!$B$11)^((12*'Расчет пенсии'!$B$7-A221)/12),0)</f>
        <v>0</v>
      </c>
    </row>
    <row r="222" spans="1:3" x14ac:dyDescent="0.25">
      <c r="A222" s="12" t="e">
        <f>IF(($A221+1)&lt;=(12*MIN('Расчет пенсии'!$B$7,'Расчет пенсии'!$B$6)),$A221+12,"")</f>
        <v>#VALUE!</v>
      </c>
      <c r="B222" s="11">
        <f>IFERROR(IF(OR(A222="",A222="#ЗНАЧ!"),0,MIN('Расчет пенсии'!$B$9*12*0.13,52000)),0)</f>
        <v>0</v>
      </c>
      <c r="C222" s="24">
        <f>IFERROR(B222*(1+'Расчет пенсии'!$B$11)^((12*'Расчет пенсии'!$B$7-A222)/12),0)</f>
        <v>0</v>
      </c>
    </row>
    <row r="223" spans="1:3" x14ac:dyDescent="0.25">
      <c r="A223" s="12" t="e">
        <f>IF(($A222+1)&lt;=(12*MIN('Расчет пенсии'!$B$7,'Расчет пенсии'!$B$6)),$A222+12,"")</f>
        <v>#VALUE!</v>
      </c>
      <c r="B223" s="11">
        <f>IFERROR(IF(OR(A223="",A223="#ЗНАЧ!"),0,MIN('Расчет пенсии'!$B$9*12*0.13,52000)),0)</f>
        <v>0</v>
      </c>
      <c r="C223" s="24">
        <f>IFERROR(B223*(1+'Расчет пенсии'!$B$11)^((12*'Расчет пенсии'!$B$7-A223)/12),0)</f>
        <v>0</v>
      </c>
    </row>
    <row r="224" spans="1:3" x14ac:dyDescent="0.25">
      <c r="A224" s="12" t="e">
        <f>IF(($A223+1)&lt;=(12*MIN('Расчет пенсии'!$B$7,'Расчет пенсии'!$B$6)),$A223+12,"")</f>
        <v>#VALUE!</v>
      </c>
      <c r="B224" s="11">
        <f>IFERROR(IF(OR(A224="",A224="#ЗНАЧ!"),0,MIN('Расчет пенсии'!$B$9*12*0.13,52000)),0)</f>
        <v>0</v>
      </c>
      <c r="C224" s="24">
        <f>IFERROR(B224*(1+'Расчет пенсии'!$B$11)^((12*'Расчет пенсии'!$B$7-A224)/12),0)</f>
        <v>0</v>
      </c>
    </row>
    <row r="225" spans="1:3" x14ac:dyDescent="0.25">
      <c r="A225" s="12" t="e">
        <f>IF(($A224+1)&lt;=(12*MIN('Расчет пенсии'!$B$7,'Расчет пенсии'!$B$6)),$A224+12,"")</f>
        <v>#VALUE!</v>
      </c>
      <c r="B225" s="11">
        <f>IFERROR(IF(OR(A225="",A225="#ЗНАЧ!"),0,MIN('Расчет пенсии'!$B$9*12*0.13,52000)),0)</f>
        <v>0</v>
      </c>
      <c r="C225" s="24">
        <f>IFERROR(B225*(1+'Расчет пенсии'!$B$11)^((12*'Расчет пенсии'!$B$7-A225)/12),0)</f>
        <v>0</v>
      </c>
    </row>
    <row r="226" spans="1:3" x14ac:dyDescent="0.25">
      <c r="A226" s="12" t="e">
        <f>IF(($A225+1)&lt;=(12*MIN('Расчет пенсии'!$B$7,'Расчет пенсии'!$B$6)),$A225+12,"")</f>
        <v>#VALUE!</v>
      </c>
      <c r="B226" s="11">
        <f>IFERROR(IF(OR(A226="",A226="#ЗНАЧ!"),0,MIN('Расчет пенсии'!$B$9*12*0.13,52000)),0)</f>
        <v>0</v>
      </c>
      <c r="C226" s="24">
        <f>IFERROR(B226*(1+'Расчет пенсии'!$B$11)^((12*'Расчет пенсии'!$B$7-A226)/12),0)</f>
        <v>0</v>
      </c>
    </row>
    <row r="227" spans="1:3" x14ac:dyDescent="0.25">
      <c r="A227" s="12" t="e">
        <f>IF(($A226+1)&lt;=(12*MIN('Расчет пенсии'!$B$7,'Расчет пенсии'!$B$6)),$A226+12,"")</f>
        <v>#VALUE!</v>
      </c>
      <c r="B227" s="11">
        <f>IFERROR(IF(OR(A227="",A227="#ЗНАЧ!"),0,MIN('Расчет пенсии'!$B$9*12*0.13,52000)),0)</f>
        <v>0</v>
      </c>
      <c r="C227" s="24">
        <f>IFERROR(B227*(1+'Расчет пенсии'!$B$11)^((12*'Расчет пенсии'!$B$7-A227)/12),0)</f>
        <v>0</v>
      </c>
    </row>
    <row r="228" spans="1:3" x14ac:dyDescent="0.25">
      <c r="A228" s="12" t="e">
        <f>IF(($A227+1)&lt;=(12*MIN('Расчет пенсии'!$B$7,'Расчет пенсии'!$B$6)),$A227+12,"")</f>
        <v>#VALUE!</v>
      </c>
      <c r="B228" s="11">
        <f>IFERROR(IF(OR(A228="",A228="#ЗНАЧ!"),0,MIN('Расчет пенсии'!$B$9*12*0.13,52000)),0)</f>
        <v>0</v>
      </c>
      <c r="C228" s="24">
        <f>IFERROR(B228*(1+'Расчет пенсии'!$B$11)^((12*'Расчет пенсии'!$B$7-A228)/12),0)</f>
        <v>0</v>
      </c>
    </row>
    <row r="229" spans="1:3" x14ac:dyDescent="0.25">
      <c r="A229" s="12" t="e">
        <f>IF(($A228+1)&lt;=(12*MIN('Расчет пенсии'!$B$7,'Расчет пенсии'!$B$6)),$A228+12,"")</f>
        <v>#VALUE!</v>
      </c>
      <c r="B229" s="11">
        <f>IFERROR(IF(OR(A229="",A229="#ЗНАЧ!"),0,MIN('Расчет пенсии'!$B$9*12*0.13,52000)),0)</f>
        <v>0</v>
      </c>
      <c r="C229" s="24">
        <f>IFERROR(B229*(1+'Расчет пенсии'!$B$11)^((12*'Расчет пенсии'!$B$7-A229)/12),0)</f>
        <v>0</v>
      </c>
    </row>
    <row r="230" spans="1:3" x14ac:dyDescent="0.25">
      <c r="A230" s="12" t="e">
        <f>IF(($A229+1)&lt;=(12*MIN('Расчет пенсии'!$B$7,'Расчет пенсии'!$B$6)),$A229+12,"")</f>
        <v>#VALUE!</v>
      </c>
      <c r="B230" s="11">
        <f>IFERROR(IF(OR(A230="",A230="#ЗНАЧ!"),0,MIN('Расчет пенсии'!$B$9*12*0.13,52000)),0)</f>
        <v>0</v>
      </c>
      <c r="C230" s="24">
        <f>IFERROR(B230*(1+'Расчет пенсии'!$B$11)^((12*'Расчет пенсии'!$B$7-A230)/12),0)</f>
        <v>0</v>
      </c>
    </row>
    <row r="231" spans="1:3" x14ac:dyDescent="0.25">
      <c r="A231" s="12" t="e">
        <f>IF(($A230+1)&lt;=(12*MIN('Расчет пенсии'!$B$7,'Расчет пенсии'!$B$6)),$A230+12,"")</f>
        <v>#VALUE!</v>
      </c>
      <c r="B231" s="11">
        <f>IFERROR(IF(OR(A231="",A231="#ЗНАЧ!"),0,MIN('Расчет пенсии'!$B$9*12*0.13,52000)),0)</f>
        <v>0</v>
      </c>
      <c r="C231" s="24">
        <f>IFERROR(B231*(1+'Расчет пенсии'!$B$11)^((12*'Расчет пенсии'!$B$7-A231)/12),0)</f>
        <v>0</v>
      </c>
    </row>
    <row r="232" spans="1:3" x14ac:dyDescent="0.25">
      <c r="A232" s="12" t="e">
        <f>IF(($A231+1)&lt;=(12*MIN('Расчет пенсии'!$B$7,'Расчет пенсии'!$B$6)),$A231+12,"")</f>
        <v>#VALUE!</v>
      </c>
      <c r="B232" s="11">
        <f>IFERROR(IF(OR(A232="",A232="#ЗНАЧ!"),0,MIN('Расчет пенсии'!$B$9*12*0.13,52000)),0)</f>
        <v>0</v>
      </c>
      <c r="C232" s="24">
        <f>IFERROR(B232*(1+'Расчет пенсии'!$B$11)^((12*'Расчет пенсии'!$B$7-A232)/12),0)</f>
        <v>0</v>
      </c>
    </row>
    <row r="233" spans="1:3" x14ac:dyDescent="0.25">
      <c r="A233" s="12" t="e">
        <f>IF(($A232+1)&lt;=(12*MIN('Расчет пенсии'!$B$7,'Расчет пенсии'!$B$6)),$A232+12,"")</f>
        <v>#VALUE!</v>
      </c>
      <c r="B233" s="11">
        <f>IFERROR(IF(OR(A233="",A233="#ЗНАЧ!"),0,MIN('Расчет пенсии'!$B$9*12*0.13,52000)),0)</f>
        <v>0</v>
      </c>
      <c r="C233" s="24">
        <f>IFERROR(B233*(1+'Расчет пенсии'!$B$11)^((12*'Расчет пенсии'!$B$7-A233)/12),0)</f>
        <v>0</v>
      </c>
    </row>
    <row r="234" spans="1:3" x14ac:dyDescent="0.25">
      <c r="A234" s="12" t="e">
        <f>IF(($A233+1)&lt;=(12*MIN('Расчет пенсии'!$B$7,'Расчет пенсии'!$B$6)),$A233+12,"")</f>
        <v>#VALUE!</v>
      </c>
      <c r="B234" s="11">
        <f>IFERROR(IF(OR(A234="",A234="#ЗНАЧ!"),0,MIN('Расчет пенсии'!$B$9*12*0.13,52000)),0)</f>
        <v>0</v>
      </c>
      <c r="C234" s="24">
        <f>IFERROR(B234*(1+'Расчет пенсии'!$B$11)^((12*'Расчет пенсии'!$B$7-A234)/12),0)</f>
        <v>0</v>
      </c>
    </row>
    <row r="235" spans="1:3" x14ac:dyDescent="0.25">
      <c r="A235" s="12" t="e">
        <f>IF(($A234+1)&lt;=(12*MIN('Расчет пенсии'!$B$7,'Расчет пенсии'!$B$6)),$A234+12,"")</f>
        <v>#VALUE!</v>
      </c>
      <c r="B235" s="11">
        <f>IFERROR(IF(OR(A235="",A235="#ЗНАЧ!"),0,MIN('Расчет пенсии'!$B$9*12*0.13,52000)),0)</f>
        <v>0</v>
      </c>
      <c r="C235" s="24">
        <f>IFERROR(B235*(1+'Расчет пенсии'!$B$11)^((12*'Расчет пенсии'!$B$7-A235)/12),0)</f>
        <v>0</v>
      </c>
    </row>
    <row r="236" spans="1:3" x14ac:dyDescent="0.25">
      <c r="A236" s="12" t="e">
        <f>IF(($A235+1)&lt;=(12*MIN('Расчет пенсии'!$B$7,'Расчет пенсии'!$B$6)),$A235+12,"")</f>
        <v>#VALUE!</v>
      </c>
      <c r="B236" s="11">
        <f>IFERROR(IF(OR(A236="",A236="#ЗНАЧ!"),0,MIN('Расчет пенсии'!$B$9*12*0.13,52000)),0)</f>
        <v>0</v>
      </c>
      <c r="C236" s="24">
        <f>IFERROR(B236*(1+'Расчет пенсии'!$B$11)^((12*'Расчет пенсии'!$B$7-A236)/12),0)</f>
        <v>0</v>
      </c>
    </row>
    <row r="237" spans="1:3" x14ac:dyDescent="0.25">
      <c r="A237" s="12" t="e">
        <f>IF(($A236+1)&lt;=(12*MIN('Расчет пенсии'!$B$7,'Расчет пенсии'!$B$6)),$A236+12,"")</f>
        <v>#VALUE!</v>
      </c>
      <c r="B237" s="11">
        <f>IFERROR(IF(OR(A237="",A237="#ЗНАЧ!"),0,MIN('Расчет пенсии'!$B$9*12*0.13,52000)),0)</f>
        <v>0</v>
      </c>
      <c r="C237" s="24">
        <f>IFERROR(B237*(1+'Расчет пенсии'!$B$11)^((12*'Расчет пенсии'!$B$7-A237)/12),0)</f>
        <v>0</v>
      </c>
    </row>
    <row r="238" spans="1:3" x14ac:dyDescent="0.25">
      <c r="A238" s="12" t="e">
        <f>IF(($A237+1)&lt;=(12*MIN('Расчет пенсии'!$B$7,'Расчет пенсии'!$B$6)),$A237+12,"")</f>
        <v>#VALUE!</v>
      </c>
      <c r="B238" s="11">
        <f>IFERROR(IF(OR(A238="",A238="#ЗНАЧ!"),0,MIN('Расчет пенсии'!$B$9*12*0.13,52000)),0)</f>
        <v>0</v>
      </c>
      <c r="C238" s="24">
        <f>IFERROR(B238*(1+'Расчет пенсии'!$B$11)^((12*'Расчет пенсии'!$B$7-A238)/12),0)</f>
        <v>0</v>
      </c>
    </row>
    <row r="239" spans="1:3" x14ac:dyDescent="0.25">
      <c r="A239" s="12" t="e">
        <f>IF(($A238+1)&lt;=(12*MIN('Расчет пенсии'!$B$7,'Расчет пенсии'!$B$6)),$A238+12,"")</f>
        <v>#VALUE!</v>
      </c>
      <c r="B239" s="11">
        <f>IFERROR(IF(OR(A239="",A239="#ЗНАЧ!"),0,MIN('Расчет пенсии'!$B$9*12*0.13,52000)),0)</f>
        <v>0</v>
      </c>
      <c r="C239" s="24">
        <f>IFERROR(B239*(1+'Расчет пенсии'!$B$11)^((12*'Расчет пенсии'!$B$7-A239)/12),0)</f>
        <v>0</v>
      </c>
    </row>
    <row r="240" spans="1:3" x14ac:dyDescent="0.25">
      <c r="A240" s="12" t="e">
        <f>IF(($A239+1)&lt;=(12*MIN('Расчет пенсии'!$B$7,'Расчет пенсии'!$B$6)),$A239+12,"")</f>
        <v>#VALUE!</v>
      </c>
      <c r="B240" s="11">
        <f>IFERROR(IF(OR(A240="",A240="#ЗНАЧ!"),0,MIN('Расчет пенсии'!$B$9*12*0.13,52000)),0)</f>
        <v>0</v>
      </c>
      <c r="C240" s="24">
        <f>IFERROR(B240*(1+'Расчет пенсии'!$B$11)^((12*'Расчет пенсии'!$B$7-A240)/12),0)</f>
        <v>0</v>
      </c>
    </row>
    <row r="241" spans="1:3" x14ac:dyDescent="0.25">
      <c r="A241" s="12" t="e">
        <f>IF(($A240+1)&lt;=(12*MIN('Расчет пенсии'!$B$7,'Расчет пенсии'!$B$6)),$A240+12,"")</f>
        <v>#VALUE!</v>
      </c>
      <c r="B241" s="11">
        <f>IFERROR(IF(OR(A241="",A241="#ЗНАЧ!"),0,MIN('Расчет пенсии'!$B$9*12*0.13,52000)),0)</f>
        <v>0</v>
      </c>
      <c r="C241" s="24">
        <f>IFERROR(B241*(1+'Расчет пенсии'!$B$11)^((12*'Расчет пенсии'!$B$7-A241)/12),0)</f>
        <v>0</v>
      </c>
    </row>
    <row r="242" spans="1:3" x14ac:dyDescent="0.25">
      <c r="A242" s="12" t="e">
        <f>IF(($A241+1)&lt;=(12*MIN('Расчет пенсии'!$B$7,'Расчет пенсии'!$B$6)),$A241+12,"")</f>
        <v>#VALUE!</v>
      </c>
      <c r="B242" s="11">
        <f>IFERROR(IF(OR(A242="",A242="#ЗНАЧ!"),0,MIN('Расчет пенсии'!$B$9*12*0.13,52000)),0)</f>
        <v>0</v>
      </c>
      <c r="C242" s="24">
        <f>IFERROR(B242*(1+'Расчет пенсии'!$B$11)^((12*'Расчет пенсии'!$B$7-A242)/12),0)</f>
        <v>0</v>
      </c>
    </row>
    <row r="243" spans="1:3" x14ac:dyDescent="0.25">
      <c r="A243" s="12" t="e">
        <f>IF(($A242+1)&lt;=(12*MIN('Расчет пенсии'!$B$7,'Расчет пенсии'!$B$6)),$A242+12,"")</f>
        <v>#VALUE!</v>
      </c>
      <c r="B243" s="11">
        <f>IFERROR(IF(OR(A243="",A243="#ЗНАЧ!"),0,MIN('Расчет пенсии'!$B$9*12*0.13,52000)),0)</f>
        <v>0</v>
      </c>
      <c r="C243" s="24">
        <f>IFERROR(B243*(1+'Расчет пенсии'!$B$11)^((12*'Расчет пенсии'!$B$7-A243)/12),0)</f>
        <v>0</v>
      </c>
    </row>
    <row r="244" spans="1:3" x14ac:dyDescent="0.25">
      <c r="A244" s="12" t="e">
        <f>IF(($A243+1)&lt;=(12*MIN('Расчет пенсии'!$B$7,'Расчет пенсии'!$B$6)),$A243+12,"")</f>
        <v>#VALUE!</v>
      </c>
      <c r="B244" s="11">
        <f>IFERROR(IF(OR(A244="",A244="#ЗНАЧ!"),0,MIN('Расчет пенсии'!$B$9*12*0.13,52000)),0)</f>
        <v>0</v>
      </c>
      <c r="C244" s="24">
        <f>IFERROR(B244*(1+'Расчет пенсии'!$B$11)^((12*'Расчет пенсии'!$B$7-A244)/12),0)</f>
        <v>0</v>
      </c>
    </row>
    <row r="245" spans="1:3" x14ac:dyDescent="0.25">
      <c r="A245" s="12" t="e">
        <f>IF(($A244+1)&lt;=(12*MIN('Расчет пенсии'!$B$7,'Расчет пенсии'!$B$6)),$A244+12,"")</f>
        <v>#VALUE!</v>
      </c>
      <c r="B245" s="11">
        <f>IFERROR(IF(OR(A245="",A245="#ЗНАЧ!"),0,MIN('Расчет пенсии'!$B$9*12*0.13,52000)),0)</f>
        <v>0</v>
      </c>
      <c r="C245" s="24">
        <f>IFERROR(B245*(1+'Расчет пенсии'!$B$11)^((12*'Расчет пенсии'!$B$7-A245)/12),0)</f>
        <v>0</v>
      </c>
    </row>
    <row r="246" spans="1:3" x14ac:dyDescent="0.25">
      <c r="A246" s="12" t="e">
        <f>IF(($A245+1)&lt;=(12*MIN('Расчет пенсии'!$B$7,'Расчет пенсии'!$B$6)),$A245+12,"")</f>
        <v>#VALUE!</v>
      </c>
      <c r="B246" s="11">
        <f>IFERROR(IF(OR(A246="",A246="#ЗНАЧ!"),0,MIN('Расчет пенсии'!$B$9*12*0.13,52000)),0)</f>
        <v>0</v>
      </c>
      <c r="C246" s="24">
        <f>IFERROR(B246*(1+'Расчет пенсии'!$B$11)^((12*'Расчет пенсии'!$B$7-A246)/12),0)</f>
        <v>0</v>
      </c>
    </row>
    <row r="247" spans="1:3" x14ac:dyDescent="0.25">
      <c r="A247" s="12" t="e">
        <f>IF(($A246+1)&lt;=(12*MIN('Расчет пенсии'!$B$7,'Расчет пенсии'!$B$6)),$A246+12,"")</f>
        <v>#VALUE!</v>
      </c>
      <c r="B247" s="11">
        <f>IFERROR(IF(OR(A247="",A247="#ЗНАЧ!"),0,MIN('Расчет пенсии'!$B$9*12*0.13,52000)),0)</f>
        <v>0</v>
      </c>
      <c r="C247" s="24">
        <f>IFERROR(B247*(1+'Расчет пенсии'!$B$11)^((12*'Расчет пенсии'!$B$7-A247)/12),0)</f>
        <v>0</v>
      </c>
    </row>
    <row r="248" spans="1:3" x14ac:dyDescent="0.25">
      <c r="A248" s="12" t="e">
        <f>IF(($A247+1)&lt;=(12*MIN('Расчет пенсии'!$B$7,'Расчет пенсии'!$B$6)),$A247+12,"")</f>
        <v>#VALUE!</v>
      </c>
      <c r="B248" s="11">
        <f>IFERROR(IF(OR(A248="",A248="#ЗНАЧ!"),0,MIN('Расчет пенсии'!$B$9*12*0.13,52000)),0)</f>
        <v>0</v>
      </c>
      <c r="C248" s="24">
        <f>IFERROR(B248*(1+'Расчет пенсии'!$B$11)^((12*'Расчет пенсии'!$B$7-A248)/12),0)</f>
        <v>0</v>
      </c>
    </row>
    <row r="249" spans="1:3" x14ac:dyDescent="0.25">
      <c r="A249" s="12" t="e">
        <f>IF(($A248+1)&lt;=(12*MIN('Расчет пенсии'!$B$7,'Расчет пенсии'!$B$6)),$A248+12,"")</f>
        <v>#VALUE!</v>
      </c>
      <c r="B249" s="11">
        <f>IFERROR(IF(OR(A249="",A249="#ЗНАЧ!"),0,MIN('Расчет пенсии'!$B$9*12*0.13,52000)),0)</f>
        <v>0</v>
      </c>
      <c r="C249" s="24">
        <f>IFERROR(B249*(1+'Расчет пенсии'!$B$11)^((12*'Расчет пенсии'!$B$7-A249)/12),0)</f>
        <v>0</v>
      </c>
    </row>
    <row r="250" spans="1:3" x14ac:dyDescent="0.25">
      <c r="A250" s="12" t="e">
        <f>IF(($A249+1)&lt;=(12*MIN('Расчет пенсии'!$B$7,'Расчет пенсии'!$B$6)),$A249+12,"")</f>
        <v>#VALUE!</v>
      </c>
      <c r="B250" s="11">
        <f>IFERROR(IF(OR(A250="",A250="#ЗНАЧ!"),0,MIN('Расчет пенсии'!$B$9*12*0.13,52000)),0)</f>
        <v>0</v>
      </c>
      <c r="C250" s="24">
        <f>IFERROR(B250*(1+'Расчет пенсии'!$B$11)^((12*'Расчет пенсии'!$B$7-A250)/12),0)</f>
        <v>0</v>
      </c>
    </row>
    <row r="251" spans="1:3" x14ac:dyDescent="0.25">
      <c r="A251" s="12" t="e">
        <f>IF(($A250+1)&lt;=(12*MIN('Расчет пенсии'!$B$7,'Расчет пенсии'!$B$6)),$A250+12,"")</f>
        <v>#VALUE!</v>
      </c>
      <c r="B251" s="11">
        <f>IFERROR(IF(OR(A251="",A251="#ЗНАЧ!"),0,MIN('Расчет пенсии'!$B$9*12*0.13,52000)),0)</f>
        <v>0</v>
      </c>
      <c r="C251" s="24">
        <f>IFERROR(B251*(1+'Расчет пенсии'!$B$11)^((12*'Расчет пенсии'!$B$7-A251)/12),0)</f>
        <v>0</v>
      </c>
    </row>
    <row r="252" spans="1:3" x14ac:dyDescent="0.25">
      <c r="A252" s="12" t="e">
        <f>IF(($A251+1)&lt;=(12*MIN('Расчет пенсии'!$B$7,'Расчет пенсии'!$B$6)),$A251+12,"")</f>
        <v>#VALUE!</v>
      </c>
      <c r="B252" s="11">
        <f>IFERROR(IF(OR(A252="",A252="#ЗНАЧ!"),0,MIN('Расчет пенсии'!$B$9*12*0.13,52000)),0)</f>
        <v>0</v>
      </c>
      <c r="C252" s="24">
        <f>IFERROR(B252*(1+'Расчет пенсии'!$B$11)^((12*'Расчет пенсии'!$B$7-A252)/12),0)</f>
        <v>0</v>
      </c>
    </row>
    <row r="253" spans="1:3" x14ac:dyDescent="0.25">
      <c r="A253" s="12" t="e">
        <f>IF(($A252+1)&lt;=(12*MIN('Расчет пенсии'!$B$7,'Расчет пенсии'!$B$6)),$A252+12,"")</f>
        <v>#VALUE!</v>
      </c>
      <c r="B253" s="11">
        <f>IFERROR(IF(OR(A253="",A253="#ЗНАЧ!"),0,MIN('Расчет пенсии'!$B$9*12*0.13,52000)),0)</f>
        <v>0</v>
      </c>
      <c r="C253" s="24">
        <f>IFERROR(B253*(1+'Расчет пенсии'!$B$11)^((12*'Расчет пенсии'!$B$7-A253)/12),0)</f>
        <v>0</v>
      </c>
    </row>
    <row r="254" spans="1:3" x14ac:dyDescent="0.25">
      <c r="A254" s="12" t="e">
        <f>IF(($A253+1)&lt;=(12*MIN('Расчет пенсии'!$B$7,'Расчет пенсии'!$B$6)),$A253+12,"")</f>
        <v>#VALUE!</v>
      </c>
      <c r="B254" s="11">
        <f>IFERROR(IF(OR(A254="",A254="#ЗНАЧ!"),0,MIN('Расчет пенсии'!$B$9*12*0.13,52000)),0)</f>
        <v>0</v>
      </c>
      <c r="C254" s="24">
        <f>IFERROR(B254*(1+'Расчет пенсии'!$B$11)^((12*'Расчет пенсии'!$B$7-A254)/12),0)</f>
        <v>0</v>
      </c>
    </row>
    <row r="255" spans="1:3" x14ac:dyDescent="0.25">
      <c r="A255" s="12" t="e">
        <f>IF(($A254+1)&lt;=(12*MIN('Расчет пенсии'!$B$7,'Расчет пенсии'!$B$6)),$A254+12,"")</f>
        <v>#VALUE!</v>
      </c>
      <c r="B255" s="11">
        <f>IFERROR(IF(OR(A255="",A255="#ЗНАЧ!"),0,MIN('Расчет пенсии'!$B$9*12*0.13,52000)),0)</f>
        <v>0</v>
      </c>
      <c r="C255" s="24">
        <f>IFERROR(B255*(1+'Расчет пенсии'!$B$11)^((12*'Расчет пенсии'!$B$7-A255)/12),0)</f>
        <v>0</v>
      </c>
    </row>
    <row r="256" spans="1:3" x14ac:dyDescent="0.25">
      <c r="A256" s="12" t="e">
        <f>IF(($A255+1)&lt;=(12*MIN('Расчет пенсии'!$B$7,'Расчет пенсии'!$B$6)),$A255+12,"")</f>
        <v>#VALUE!</v>
      </c>
      <c r="B256" s="11">
        <f>IFERROR(IF(OR(A256="",A256="#ЗНАЧ!"),0,MIN('Расчет пенсии'!$B$9*12*0.13,52000)),0)</f>
        <v>0</v>
      </c>
      <c r="C256" s="24">
        <f>IFERROR(B256*(1+'Расчет пенсии'!$B$11)^((12*'Расчет пенсии'!$B$7-A256)/12),0)</f>
        <v>0</v>
      </c>
    </row>
    <row r="257" spans="1:3" x14ac:dyDescent="0.25">
      <c r="A257" s="12" t="e">
        <f>IF(($A256+1)&lt;=(12*MIN('Расчет пенсии'!$B$7,'Расчет пенсии'!$B$6)),$A256+12,"")</f>
        <v>#VALUE!</v>
      </c>
      <c r="B257" s="11">
        <f>IFERROR(IF(OR(A257="",A257="#ЗНАЧ!"),0,MIN('Расчет пенсии'!$B$9*12*0.13,52000)),0)</f>
        <v>0</v>
      </c>
      <c r="C257" s="24">
        <f>IFERROR(B257*(1+'Расчет пенсии'!$B$11)^((12*'Расчет пенсии'!$B$7-A257)/12),0)</f>
        <v>0</v>
      </c>
    </row>
    <row r="258" spans="1:3" x14ac:dyDescent="0.25">
      <c r="A258" s="12" t="e">
        <f>IF(($A257+1)&lt;=(12*MIN('Расчет пенсии'!$B$7,'Расчет пенсии'!$B$6)),$A257+12,"")</f>
        <v>#VALUE!</v>
      </c>
      <c r="B258" s="11">
        <f>IFERROR(IF(OR(A258="",A258="#ЗНАЧ!"),0,MIN('Расчет пенсии'!$B$9*12*0.13,52000)),0)</f>
        <v>0</v>
      </c>
      <c r="C258" s="24">
        <f>IFERROR(B258*(1+'Расчет пенсии'!$B$11)^((12*'Расчет пенсии'!$B$7-A258)/12),0)</f>
        <v>0</v>
      </c>
    </row>
    <row r="259" spans="1:3" x14ac:dyDescent="0.25">
      <c r="A259" s="12" t="e">
        <f>IF(($A258+1)&lt;=(12*MIN('Расчет пенсии'!$B$7,'Расчет пенсии'!$B$6)),$A258+12,"")</f>
        <v>#VALUE!</v>
      </c>
      <c r="B259" s="11">
        <f>IFERROR(IF(OR(A259="",A259="#ЗНАЧ!"),0,MIN('Расчет пенсии'!$B$9*12*0.13,52000)),0)</f>
        <v>0</v>
      </c>
      <c r="C259" s="24">
        <f>IFERROR(B259*(1+'Расчет пенсии'!$B$11)^((12*'Расчет пенсии'!$B$7-A259)/12),0)</f>
        <v>0</v>
      </c>
    </row>
    <row r="260" spans="1:3" x14ac:dyDescent="0.25">
      <c r="A260" s="12" t="e">
        <f>IF(($A259+1)&lt;=(12*MIN('Расчет пенсии'!$B$7,'Расчет пенсии'!$B$6)),$A259+12,"")</f>
        <v>#VALUE!</v>
      </c>
      <c r="B260" s="11">
        <f>IFERROR(IF(OR(A260="",A260="#ЗНАЧ!"),0,MIN('Расчет пенсии'!$B$9*12*0.13,52000)),0)</f>
        <v>0</v>
      </c>
      <c r="C260" s="24">
        <f>IFERROR(B260*(1+'Расчет пенсии'!$B$11)^((12*'Расчет пенсии'!$B$7-A260)/12),0)</f>
        <v>0</v>
      </c>
    </row>
    <row r="261" spans="1:3" x14ac:dyDescent="0.25">
      <c r="A261" s="12" t="e">
        <f>IF(($A260+1)&lt;=(12*MIN('Расчет пенсии'!$B$7,'Расчет пенсии'!$B$6)),$A260+12,"")</f>
        <v>#VALUE!</v>
      </c>
      <c r="B261" s="11">
        <f>IFERROR(IF(OR(A261="",A261="#ЗНАЧ!"),0,MIN('Расчет пенсии'!$B$9*12*0.13,52000)),0)</f>
        <v>0</v>
      </c>
      <c r="C261" s="24">
        <f>IFERROR(B261*(1+'Расчет пенсии'!$B$11)^((12*'Расчет пенсии'!$B$7-A261)/12),0)</f>
        <v>0</v>
      </c>
    </row>
    <row r="262" spans="1:3" x14ac:dyDescent="0.25">
      <c r="A262" s="12" t="e">
        <f>IF(($A261+1)&lt;=(12*MIN('Расчет пенсии'!$B$7,'Расчет пенсии'!$B$6)),$A261+12,"")</f>
        <v>#VALUE!</v>
      </c>
      <c r="B262" s="11">
        <f>IFERROR(IF(OR(A262="",A262="#ЗНАЧ!"),0,MIN('Расчет пенсии'!$B$9*12*0.13,52000)),0)</f>
        <v>0</v>
      </c>
      <c r="C262" s="24">
        <f>IFERROR(B262*(1+'Расчет пенсии'!$B$11)^((12*'Расчет пенсии'!$B$7-A262)/12),0)</f>
        <v>0</v>
      </c>
    </row>
    <row r="263" spans="1:3" x14ac:dyDescent="0.25">
      <c r="A263" s="12" t="e">
        <f>IF(($A262+1)&lt;=(12*MIN('Расчет пенсии'!$B$7,'Расчет пенсии'!$B$6)),$A262+12,"")</f>
        <v>#VALUE!</v>
      </c>
      <c r="B263" s="11">
        <f>IFERROR(IF(OR(A263="",A263="#ЗНАЧ!"),0,MIN('Расчет пенсии'!$B$9*12*0.13,52000)),0)</f>
        <v>0</v>
      </c>
      <c r="C263" s="24">
        <f>IFERROR(B263*(1+'Расчет пенсии'!$B$11)^((12*'Расчет пенсии'!$B$7-A263)/12),0)</f>
        <v>0</v>
      </c>
    </row>
    <row r="264" spans="1:3" x14ac:dyDescent="0.25">
      <c r="A264" s="12" t="e">
        <f>IF(($A263+1)&lt;=(12*MIN('Расчет пенсии'!$B$7,'Расчет пенсии'!$B$6)),$A263+12,"")</f>
        <v>#VALUE!</v>
      </c>
      <c r="B264" s="11">
        <f>IFERROR(IF(OR(A264="",A264="#ЗНАЧ!"),0,MIN('Расчет пенсии'!$B$9*12*0.13,52000)),0)</f>
        <v>0</v>
      </c>
      <c r="C264" s="24">
        <f>IFERROR(B264*(1+'Расчет пенсии'!$B$11)^((12*'Расчет пенсии'!$B$7-A264)/12),0)</f>
        <v>0</v>
      </c>
    </row>
    <row r="265" spans="1:3" x14ac:dyDescent="0.25">
      <c r="A265" s="12" t="e">
        <f>IF(($A264+1)&lt;=(12*MIN('Расчет пенсии'!$B$7,'Расчет пенсии'!$B$6)),$A264+12,"")</f>
        <v>#VALUE!</v>
      </c>
      <c r="B265" s="11">
        <f>IFERROR(IF(OR(A265="",A265="#ЗНАЧ!"),0,MIN('Расчет пенсии'!$B$9*12*0.13,52000)),0)</f>
        <v>0</v>
      </c>
      <c r="C265" s="24">
        <f>IFERROR(B265*(1+'Расчет пенсии'!$B$11)^((12*'Расчет пенсии'!$B$7-A265)/12),0)</f>
        <v>0</v>
      </c>
    </row>
    <row r="266" spans="1:3" x14ac:dyDescent="0.25">
      <c r="A266" s="12" t="e">
        <f>IF(($A265+1)&lt;=(12*MIN('Расчет пенсии'!$B$7,'Расчет пенсии'!$B$6)),$A265+12,"")</f>
        <v>#VALUE!</v>
      </c>
      <c r="B266" s="11">
        <f>IFERROR(IF(OR(A266="",A266="#ЗНАЧ!"),0,MIN('Расчет пенсии'!$B$9*12*0.13,52000)),0)</f>
        <v>0</v>
      </c>
      <c r="C266" s="24">
        <f>IFERROR(B266*(1+'Расчет пенсии'!$B$11)^((12*'Расчет пенсии'!$B$7-A266)/12),0)</f>
        <v>0</v>
      </c>
    </row>
    <row r="267" spans="1:3" x14ac:dyDescent="0.25">
      <c r="A267" s="12" t="e">
        <f>IF(($A266+1)&lt;=(12*MIN('Расчет пенсии'!$B$7,'Расчет пенсии'!$B$6)),$A266+12,"")</f>
        <v>#VALUE!</v>
      </c>
      <c r="B267" s="11">
        <f>IFERROR(IF(OR(A267="",A267="#ЗНАЧ!"),0,MIN('Расчет пенсии'!$B$9*12*0.13,52000)),0)</f>
        <v>0</v>
      </c>
      <c r="C267" s="24">
        <f>IFERROR(B267*(1+'Расчет пенсии'!$B$11)^((12*'Расчет пенсии'!$B$7-A267)/12),0)</f>
        <v>0</v>
      </c>
    </row>
    <row r="268" spans="1:3" x14ac:dyDescent="0.25">
      <c r="A268" s="12" t="e">
        <f>IF(($A267+1)&lt;=(12*MIN('Расчет пенсии'!$B$7,'Расчет пенсии'!$B$6)),$A267+12,"")</f>
        <v>#VALUE!</v>
      </c>
      <c r="B268" s="11">
        <f>IFERROR(IF(OR(A268="",A268="#ЗНАЧ!"),0,MIN('Расчет пенсии'!$B$9*12*0.13,52000)),0)</f>
        <v>0</v>
      </c>
      <c r="C268" s="24">
        <f>IFERROR(B268*(1+'Расчет пенсии'!$B$11)^((12*'Расчет пенсии'!$B$7-A268)/12),0)</f>
        <v>0</v>
      </c>
    </row>
    <row r="269" spans="1:3" x14ac:dyDescent="0.25">
      <c r="A269" s="12" t="e">
        <f>IF(($A268+1)&lt;=(12*MIN('Расчет пенсии'!$B$7,'Расчет пенсии'!$B$6)),$A268+12,"")</f>
        <v>#VALUE!</v>
      </c>
      <c r="B269" s="11">
        <f>IFERROR(IF(OR(A269="",A269="#ЗНАЧ!"),0,MIN('Расчет пенсии'!$B$9*12*0.13,52000)),0)</f>
        <v>0</v>
      </c>
      <c r="C269" s="24">
        <f>IFERROR(B269*(1+'Расчет пенсии'!$B$11)^((12*'Расчет пенсии'!$B$7-A269)/12),0)</f>
        <v>0</v>
      </c>
    </row>
    <row r="270" spans="1:3" x14ac:dyDescent="0.25">
      <c r="A270" s="12" t="e">
        <f>IF(($A269+1)&lt;=(12*MIN('Расчет пенсии'!$B$7,'Расчет пенсии'!$B$6)),$A269+12,"")</f>
        <v>#VALUE!</v>
      </c>
      <c r="B270" s="11">
        <f>IFERROR(IF(OR(A270="",A270="#ЗНАЧ!"),0,MIN('Расчет пенсии'!$B$9*12*0.13,52000)),0)</f>
        <v>0</v>
      </c>
      <c r="C270" s="24">
        <f>IFERROR(B270*(1+'Расчет пенсии'!$B$11)^((12*'Расчет пенсии'!$B$7-A270)/12),0)</f>
        <v>0</v>
      </c>
    </row>
    <row r="271" spans="1:3" x14ac:dyDescent="0.25">
      <c r="A271" s="12" t="e">
        <f>IF(($A270+1)&lt;=(12*MIN('Расчет пенсии'!$B$7,'Расчет пенсии'!$B$6)),$A270+12,"")</f>
        <v>#VALUE!</v>
      </c>
      <c r="B271" s="11">
        <f>IFERROR(IF(OR(A271="",A271="#ЗНАЧ!"),0,MIN('Расчет пенсии'!$B$9*12*0.13,52000)),0)</f>
        <v>0</v>
      </c>
      <c r="C271" s="24">
        <f>IFERROR(B271*(1+'Расчет пенсии'!$B$11)^((12*'Расчет пенсии'!$B$7-A271)/12),0)</f>
        <v>0</v>
      </c>
    </row>
    <row r="272" spans="1:3" x14ac:dyDescent="0.25">
      <c r="A272" s="12" t="e">
        <f>IF(($A271+1)&lt;=(12*MIN('Расчет пенсии'!$B$7,'Расчет пенсии'!$B$6)),$A271+12,"")</f>
        <v>#VALUE!</v>
      </c>
      <c r="B272" s="11">
        <f>IFERROR(IF(OR(A272="",A272="#ЗНАЧ!"),0,MIN('Расчет пенсии'!$B$9*12*0.13,52000)),0)</f>
        <v>0</v>
      </c>
      <c r="C272" s="24">
        <f>IFERROR(B272*(1+'Расчет пенсии'!$B$11)^((12*'Расчет пенсии'!$B$7-A272)/12),0)</f>
        <v>0</v>
      </c>
    </row>
    <row r="273" spans="1:3" x14ac:dyDescent="0.25">
      <c r="A273" s="12" t="e">
        <f>IF(($A272+1)&lt;=(12*MIN('Расчет пенсии'!$B$7,'Расчет пенсии'!$B$6)),$A272+12,"")</f>
        <v>#VALUE!</v>
      </c>
      <c r="B273" s="11">
        <f>IFERROR(IF(OR(A273="",A273="#ЗНАЧ!"),0,MIN('Расчет пенсии'!$B$9*12*0.13,52000)),0)</f>
        <v>0</v>
      </c>
      <c r="C273" s="24">
        <f>IFERROR(B273*(1+'Расчет пенсии'!$B$11)^((12*'Расчет пенсии'!$B$7-A273)/12),0)</f>
        <v>0</v>
      </c>
    </row>
    <row r="274" spans="1:3" x14ac:dyDescent="0.25">
      <c r="A274" s="12" t="e">
        <f>IF(($A273+1)&lt;=(12*MIN('Расчет пенсии'!$B$7,'Расчет пенсии'!$B$6)),$A273+12,"")</f>
        <v>#VALUE!</v>
      </c>
      <c r="B274" s="11">
        <f>IFERROR(IF(OR(A274="",A274="#ЗНАЧ!"),0,MIN('Расчет пенсии'!$B$9*12*0.13,52000)),0)</f>
        <v>0</v>
      </c>
      <c r="C274" s="24">
        <f>IFERROR(B274*(1+'Расчет пенсии'!$B$11)^((12*'Расчет пенсии'!$B$7-A274)/12),0)</f>
        <v>0</v>
      </c>
    </row>
    <row r="275" spans="1:3" x14ac:dyDescent="0.25">
      <c r="A275" s="12" t="e">
        <f>IF(($A274+1)&lt;=(12*MIN('Расчет пенсии'!$B$7,'Расчет пенсии'!$B$6)),$A274+12,"")</f>
        <v>#VALUE!</v>
      </c>
      <c r="B275" s="11">
        <f>IFERROR(IF(OR(A275="",A275="#ЗНАЧ!"),0,MIN('Расчет пенсии'!$B$9*12*0.13,52000)),0)</f>
        <v>0</v>
      </c>
      <c r="C275" s="24">
        <f>IFERROR(B275*(1+'Расчет пенсии'!$B$11)^((12*'Расчет пенсии'!$B$7-A275)/12),0)</f>
        <v>0</v>
      </c>
    </row>
    <row r="276" spans="1:3" x14ac:dyDescent="0.25">
      <c r="A276" s="12" t="e">
        <f>IF(($A275+1)&lt;=(12*MIN('Расчет пенсии'!$B$7,'Расчет пенсии'!$B$6)),$A275+12,"")</f>
        <v>#VALUE!</v>
      </c>
      <c r="B276" s="11">
        <f>IFERROR(IF(OR(A276="",A276="#ЗНАЧ!"),0,MIN('Расчет пенсии'!$B$9*12*0.13,52000)),0)</f>
        <v>0</v>
      </c>
      <c r="C276" s="24">
        <f>IFERROR(B276*(1+'Расчет пенсии'!$B$11)^((12*'Расчет пенсии'!$B$7-A276)/12),0)</f>
        <v>0</v>
      </c>
    </row>
    <row r="277" spans="1:3" x14ac:dyDescent="0.25">
      <c r="A277" s="12" t="e">
        <f>IF(($A276+1)&lt;=(12*MIN('Расчет пенсии'!$B$7,'Расчет пенсии'!$B$6)),$A276+12,"")</f>
        <v>#VALUE!</v>
      </c>
      <c r="B277" s="11">
        <f>IFERROR(IF(OR(A277="",A277="#ЗНАЧ!"),0,MIN('Расчет пенсии'!$B$9*12*0.13,52000)),0)</f>
        <v>0</v>
      </c>
      <c r="C277" s="24">
        <f>IFERROR(B277*(1+'Расчет пенсии'!$B$11)^((12*'Расчет пенсии'!$B$7-A277)/12),0)</f>
        <v>0</v>
      </c>
    </row>
    <row r="278" spans="1:3" x14ac:dyDescent="0.25">
      <c r="A278" s="12" t="e">
        <f>IF(($A277+1)&lt;=(12*MIN('Расчет пенсии'!$B$7,'Расчет пенсии'!$B$6)),$A277+12,"")</f>
        <v>#VALUE!</v>
      </c>
      <c r="B278" s="11">
        <f>IFERROR(IF(OR(A278="",A278="#ЗНАЧ!"),0,MIN('Расчет пенсии'!$B$9*12*0.13,52000)),0)</f>
        <v>0</v>
      </c>
      <c r="C278" s="24">
        <f>IFERROR(B278*(1+'Расчет пенсии'!$B$11)^((12*'Расчет пенсии'!$B$7-A278)/12),0)</f>
        <v>0</v>
      </c>
    </row>
    <row r="279" spans="1:3" x14ac:dyDescent="0.25">
      <c r="A279" s="12" t="e">
        <f>IF(($A278+1)&lt;=(12*MIN('Расчет пенсии'!$B$7,'Расчет пенсии'!$B$6)),$A278+12,"")</f>
        <v>#VALUE!</v>
      </c>
      <c r="B279" s="11">
        <f>IFERROR(IF(OR(A279="",A279="#ЗНАЧ!"),0,MIN('Расчет пенсии'!$B$9*12*0.13,52000)),0)</f>
        <v>0</v>
      </c>
      <c r="C279" s="24">
        <f>IFERROR(B279*(1+'Расчет пенсии'!$B$11)^((12*'Расчет пенсии'!$B$7-A279)/12),0)</f>
        <v>0</v>
      </c>
    </row>
    <row r="280" spans="1:3" x14ac:dyDescent="0.25">
      <c r="A280" s="12" t="e">
        <f>IF(($A279+1)&lt;=(12*MIN('Расчет пенсии'!$B$7,'Расчет пенсии'!$B$6)),$A279+12,"")</f>
        <v>#VALUE!</v>
      </c>
      <c r="B280" s="11">
        <f>IFERROR(IF(OR(A280="",A280="#ЗНАЧ!"),0,MIN('Расчет пенсии'!$B$9*12*0.13,52000)),0)</f>
        <v>0</v>
      </c>
      <c r="C280" s="24">
        <f>IFERROR(B280*(1+'Расчет пенсии'!$B$11)^((12*'Расчет пенсии'!$B$7-A280)/12),0)</f>
        <v>0</v>
      </c>
    </row>
    <row r="281" spans="1:3" x14ac:dyDescent="0.25">
      <c r="A281" s="12" t="e">
        <f>IF(($A280+1)&lt;=(12*MIN('Расчет пенсии'!$B$7,'Расчет пенсии'!$B$6)),$A280+12,"")</f>
        <v>#VALUE!</v>
      </c>
      <c r="B281" s="11">
        <f>IFERROR(IF(OR(A281="",A281="#ЗНАЧ!"),0,MIN('Расчет пенсии'!$B$9*12*0.13,52000)),0)</f>
        <v>0</v>
      </c>
      <c r="C281" s="24">
        <f>IFERROR(B281*(1+'Расчет пенсии'!$B$11)^((12*'Расчет пенсии'!$B$7-A281)/12),0)</f>
        <v>0</v>
      </c>
    </row>
    <row r="282" spans="1:3" x14ac:dyDescent="0.25">
      <c r="A282" s="12" t="e">
        <f>IF(($A281+1)&lt;=(12*MIN('Расчет пенсии'!$B$7,'Расчет пенсии'!$B$6)),$A281+12,"")</f>
        <v>#VALUE!</v>
      </c>
      <c r="B282" s="11">
        <f>IFERROR(IF(OR(A282="",A282="#ЗНАЧ!"),0,MIN('Расчет пенсии'!$B$9*12*0.13,52000)),0)</f>
        <v>0</v>
      </c>
      <c r="C282" s="24">
        <f>IFERROR(B282*(1+'Расчет пенсии'!$B$11)^((12*'Расчет пенсии'!$B$7-A282)/12),0)</f>
        <v>0</v>
      </c>
    </row>
    <row r="283" spans="1:3" x14ac:dyDescent="0.25">
      <c r="A283" s="12" t="e">
        <f>IF(($A282+1)&lt;=(12*MIN('Расчет пенсии'!$B$7,'Расчет пенсии'!$B$6)),$A282+12,"")</f>
        <v>#VALUE!</v>
      </c>
      <c r="B283" s="11">
        <f>IFERROR(IF(OR(A283="",A283="#ЗНАЧ!"),0,MIN('Расчет пенсии'!$B$9*12*0.13,52000)),0)</f>
        <v>0</v>
      </c>
      <c r="C283" s="24">
        <f>IFERROR(B283*(1+'Расчет пенсии'!$B$11)^((12*'Расчет пенсии'!$B$7-A283)/12),0)</f>
        <v>0</v>
      </c>
    </row>
    <row r="284" spans="1:3" x14ac:dyDescent="0.25">
      <c r="A284" s="12" t="e">
        <f>IF(($A283+1)&lt;=(12*MIN('Расчет пенсии'!$B$7,'Расчет пенсии'!$B$6)),$A283+12,"")</f>
        <v>#VALUE!</v>
      </c>
      <c r="B284" s="11">
        <f>IFERROR(IF(OR(A284="",A284="#ЗНАЧ!"),0,MIN('Расчет пенсии'!$B$9*12*0.13,52000)),0)</f>
        <v>0</v>
      </c>
      <c r="C284" s="24">
        <f>IFERROR(B284*(1+'Расчет пенсии'!$B$11)^((12*'Расчет пенсии'!$B$7-A284)/12),0)</f>
        <v>0</v>
      </c>
    </row>
    <row r="285" spans="1:3" x14ac:dyDescent="0.25">
      <c r="A285" s="12" t="e">
        <f>IF(($A284+1)&lt;=(12*MIN('Расчет пенсии'!$B$7,'Расчет пенсии'!$B$6)),$A284+12,"")</f>
        <v>#VALUE!</v>
      </c>
      <c r="B285" s="11">
        <f>IFERROR(IF(OR(A285="",A285="#ЗНАЧ!"),0,MIN('Расчет пенсии'!$B$9*12*0.13,52000)),0)</f>
        <v>0</v>
      </c>
      <c r="C285" s="24">
        <f>IFERROR(B285*(1+'Расчет пенсии'!$B$11)^((12*'Расчет пенсии'!$B$7-A285)/12),0)</f>
        <v>0</v>
      </c>
    </row>
    <row r="286" spans="1:3" x14ac:dyDescent="0.25">
      <c r="A286" s="12" t="e">
        <f>IF(($A285+1)&lt;=(12*MIN('Расчет пенсии'!$B$7,'Расчет пенсии'!$B$6)),$A285+12,"")</f>
        <v>#VALUE!</v>
      </c>
      <c r="B286" s="11">
        <f>IFERROR(IF(OR(A286="",A286="#ЗНАЧ!"),0,MIN('Расчет пенсии'!$B$9*12*0.13,52000)),0)</f>
        <v>0</v>
      </c>
      <c r="C286" s="24">
        <f>IFERROR(B286*(1+'Расчет пенсии'!$B$11)^((12*'Расчет пенсии'!$B$7-A286)/12),0)</f>
        <v>0</v>
      </c>
    </row>
    <row r="287" spans="1:3" x14ac:dyDescent="0.25">
      <c r="A287" s="12" t="e">
        <f>IF(($A286+1)&lt;=(12*MIN('Расчет пенсии'!$B$7,'Расчет пенсии'!$B$6)),$A286+12,"")</f>
        <v>#VALUE!</v>
      </c>
      <c r="B287" s="11">
        <f>IFERROR(IF(OR(A287="",A287="#ЗНАЧ!"),0,MIN('Расчет пенсии'!$B$9*12*0.13,52000)),0)</f>
        <v>0</v>
      </c>
      <c r="C287" s="24">
        <f>IFERROR(B287*(1+'Расчет пенсии'!$B$11)^((12*'Расчет пенсии'!$B$7-A287)/12),0)</f>
        <v>0</v>
      </c>
    </row>
    <row r="288" spans="1:3" x14ac:dyDescent="0.25">
      <c r="A288" s="12" t="e">
        <f>IF(($A287+1)&lt;=(12*MIN('Расчет пенсии'!$B$7,'Расчет пенсии'!$B$6)),$A287+12,"")</f>
        <v>#VALUE!</v>
      </c>
      <c r="B288" s="11">
        <f>IFERROR(IF(OR(A288="",A288="#ЗНАЧ!"),0,MIN('Расчет пенсии'!$B$9*12*0.13,52000)),0)</f>
        <v>0</v>
      </c>
      <c r="C288" s="24">
        <f>IFERROR(B288*(1+'Расчет пенсии'!$B$11)^((12*'Расчет пенсии'!$B$7-A288)/12),0)</f>
        <v>0</v>
      </c>
    </row>
    <row r="289" spans="1:3" x14ac:dyDescent="0.25">
      <c r="A289" s="12" t="e">
        <f>IF(($A288+1)&lt;=(12*MIN('Расчет пенсии'!$B$7,'Расчет пенсии'!$B$6)),$A288+12,"")</f>
        <v>#VALUE!</v>
      </c>
      <c r="B289" s="11">
        <f>IFERROR(IF(OR(A289="",A289="#ЗНАЧ!"),0,MIN('Расчет пенсии'!$B$9*12*0.13,52000)),0)</f>
        <v>0</v>
      </c>
      <c r="C289" s="24">
        <f>IFERROR(B289*(1+'Расчет пенсии'!$B$11)^((12*'Расчет пенсии'!$B$7-A289)/12),0)</f>
        <v>0</v>
      </c>
    </row>
    <row r="290" spans="1:3" x14ac:dyDescent="0.25">
      <c r="A290" s="12" t="e">
        <f>IF(($A289+1)&lt;=(12*MIN('Расчет пенсии'!$B$7,'Расчет пенсии'!$B$6)),$A289+12,"")</f>
        <v>#VALUE!</v>
      </c>
      <c r="B290" s="11">
        <f>IFERROR(IF(OR(A290="",A290="#ЗНАЧ!"),0,MIN('Расчет пенсии'!$B$9*12*0.13,52000)),0)</f>
        <v>0</v>
      </c>
      <c r="C290" s="24">
        <f>IFERROR(B290*(1+'Расчет пенсии'!$B$11)^((12*'Расчет пенсии'!$B$7-A290)/12),0)</f>
        <v>0</v>
      </c>
    </row>
    <row r="291" spans="1:3" x14ac:dyDescent="0.25">
      <c r="A291" s="12" t="e">
        <f>IF(($A290+1)&lt;=(12*MIN('Расчет пенсии'!$B$7,'Расчет пенсии'!$B$6)),$A290+12,"")</f>
        <v>#VALUE!</v>
      </c>
      <c r="B291" s="11">
        <f>IFERROR(IF(OR(A291="",A291="#ЗНАЧ!"),0,MIN('Расчет пенсии'!$B$9*12*0.13,52000)),0)</f>
        <v>0</v>
      </c>
      <c r="C291" s="24">
        <f>IFERROR(B291*(1+'Расчет пенсии'!$B$11)^((12*'Расчет пенсии'!$B$7-A291)/12),0)</f>
        <v>0</v>
      </c>
    </row>
    <row r="292" spans="1:3" x14ac:dyDescent="0.25">
      <c r="A292" s="12" t="e">
        <f>IF(($A291+1)&lt;=(12*MIN('Расчет пенсии'!$B$7,'Расчет пенсии'!$B$6)),$A291+12,"")</f>
        <v>#VALUE!</v>
      </c>
      <c r="B292" s="11">
        <f>IFERROR(IF(OR(A292="",A292="#ЗНАЧ!"),0,MIN('Расчет пенсии'!$B$9*12*0.13,52000)),0)</f>
        <v>0</v>
      </c>
      <c r="C292" s="24">
        <f>IFERROR(B292*(1+'Расчет пенсии'!$B$11)^((12*'Расчет пенсии'!$B$7-A292)/12),0)</f>
        <v>0</v>
      </c>
    </row>
    <row r="293" spans="1:3" x14ac:dyDescent="0.25">
      <c r="A293" s="12" t="e">
        <f>IF(($A292+1)&lt;=(12*MIN('Расчет пенсии'!$B$7,'Расчет пенсии'!$B$6)),$A292+12,"")</f>
        <v>#VALUE!</v>
      </c>
      <c r="B293" s="11">
        <f>IFERROR(IF(OR(A293="",A293="#ЗНАЧ!"),0,MIN('Расчет пенсии'!$B$9*12*0.13,52000)),0)</f>
        <v>0</v>
      </c>
      <c r="C293" s="24">
        <f>IFERROR(B293*(1+'Расчет пенсии'!$B$11)^((12*'Расчет пенсии'!$B$7-A293)/12),0)</f>
        <v>0</v>
      </c>
    </row>
    <row r="294" spans="1:3" x14ac:dyDescent="0.25">
      <c r="A294" s="12" t="e">
        <f>IF(($A293+1)&lt;=(12*MIN('Расчет пенсии'!$B$7,'Расчет пенсии'!$B$6)),$A293+12,"")</f>
        <v>#VALUE!</v>
      </c>
      <c r="B294" s="11">
        <f>IFERROR(IF(OR(A294="",A294="#ЗНАЧ!"),0,MIN('Расчет пенсии'!$B$9*12*0.13,52000)),0)</f>
        <v>0</v>
      </c>
      <c r="C294" s="24">
        <f>IFERROR(B294*(1+'Расчет пенсии'!$B$11)^((12*'Расчет пенсии'!$B$7-A294)/12),0)</f>
        <v>0</v>
      </c>
    </row>
    <row r="295" spans="1:3" x14ac:dyDescent="0.25">
      <c r="A295" s="12" t="e">
        <f>IF(($A294+1)&lt;=(12*MIN('Расчет пенсии'!$B$7,'Расчет пенсии'!$B$6)),$A294+12,"")</f>
        <v>#VALUE!</v>
      </c>
      <c r="B295" s="11">
        <f>IFERROR(IF(OR(A295="",A295="#ЗНАЧ!"),0,MIN('Расчет пенсии'!$B$9*12*0.13,52000)),0)</f>
        <v>0</v>
      </c>
      <c r="C295" s="24">
        <f>IFERROR(B295*(1+'Расчет пенсии'!$B$11)^((12*'Расчет пенсии'!$B$7-A295)/12),0)</f>
        <v>0</v>
      </c>
    </row>
    <row r="296" spans="1:3" x14ac:dyDescent="0.25">
      <c r="A296" s="12" t="e">
        <f>IF(($A295+1)&lt;=(12*MIN('Расчет пенсии'!$B$7,'Расчет пенсии'!$B$6)),$A295+12,"")</f>
        <v>#VALUE!</v>
      </c>
      <c r="B296" s="11">
        <f>IFERROR(IF(OR(A296="",A296="#ЗНАЧ!"),0,MIN('Расчет пенсии'!$B$9*12*0.13,52000)),0)</f>
        <v>0</v>
      </c>
      <c r="C296" s="24">
        <f>IFERROR(B296*(1+'Расчет пенсии'!$B$11)^((12*'Расчет пенсии'!$B$7-A296)/12),0)</f>
        <v>0</v>
      </c>
    </row>
    <row r="297" spans="1:3" x14ac:dyDescent="0.25">
      <c r="A297" s="12" t="e">
        <f>IF(($A296+1)&lt;=(12*MIN('Расчет пенсии'!$B$7,'Расчет пенсии'!$B$6)),$A296+12,"")</f>
        <v>#VALUE!</v>
      </c>
      <c r="B297" s="11">
        <f>IFERROR(IF(OR(A297="",A297="#ЗНАЧ!"),0,MIN('Расчет пенсии'!$B$9*12*0.13,52000)),0)</f>
        <v>0</v>
      </c>
      <c r="C297" s="24">
        <f>IFERROR(B297*(1+'Расчет пенсии'!$B$11)^((12*'Расчет пенсии'!$B$7-A297)/12),0)</f>
        <v>0</v>
      </c>
    </row>
    <row r="298" spans="1:3" x14ac:dyDescent="0.25">
      <c r="A298" s="12" t="e">
        <f>IF(($A297+1)&lt;=(12*MIN('Расчет пенсии'!$B$7,'Расчет пенсии'!$B$6)),$A297+12,"")</f>
        <v>#VALUE!</v>
      </c>
      <c r="B298" s="11">
        <f>IFERROR(IF(OR(A298="",A298="#ЗНАЧ!"),0,MIN('Расчет пенсии'!$B$9*12*0.13,52000)),0)</f>
        <v>0</v>
      </c>
      <c r="C298" s="24">
        <f>IFERROR(B298*(1+'Расчет пенсии'!$B$11)^((12*'Расчет пенсии'!$B$7-A298)/12),0)</f>
        <v>0</v>
      </c>
    </row>
    <row r="299" spans="1:3" x14ac:dyDescent="0.25">
      <c r="A299" s="12" t="e">
        <f>IF(($A298+1)&lt;=(12*MIN('Расчет пенсии'!$B$7,'Расчет пенсии'!$B$6)),$A298+12,"")</f>
        <v>#VALUE!</v>
      </c>
      <c r="B299" s="11">
        <f>IFERROR(IF(OR(A299="",A299="#ЗНАЧ!"),0,MIN('Расчет пенсии'!$B$9*12*0.13,52000)),0)</f>
        <v>0</v>
      </c>
      <c r="C299" s="24">
        <f>IFERROR(B299*(1+'Расчет пенсии'!$B$11)^((12*'Расчет пенсии'!$B$7-A299)/12),0)</f>
        <v>0</v>
      </c>
    </row>
    <row r="300" spans="1:3" x14ac:dyDescent="0.25">
      <c r="A300" s="12" t="e">
        <f>IF(($A299+1)&lt;=(12*MIN('Расчет пенсии'!$B$7,'Расчет пенсии'!$B$6)),$A299+12,"")</f>
        <v>#VALUE!</v>
      </c>
      <c r="B300" s="11">
        <f>IFERROR(IF(OR(A300="",A300="#ЗНАЧ!"),0,MIN('Расчет пенсии'!$B$9*12*0.13,52000)),0)</f>
        <v>0</v>
      </c>
      <c r="C300" s="24">
        <f>IFERROR(B300*(1+'Расчет пенсии'!$B$11)^((12*'Расчет пенсии'!$B$7-A300)/12),0)</f>
        <v>0</v>
      </c>
    </row>
    <row r="301" spans="1:3" x14ac:dyDescent="0.25">
      <c r="A301" s="12" t="e">
        <f>IF(($A300+1)&lt;=(12*MIN('Расчет пенсии'!$B$7,'Расчет пенсии'!$B$6)),$A300+12,"")</f>
        <v>#VALUE!</v>
      </c>
      <c r="B301" s="11">
        <f>IFERROR(IF(OR(A301="",A301="#ЗНАЧ!"),0,MIN('Расчет пенсии'!$B$9*12*0.13,52000)),0)</f>
        <v>0</v>
      </c>
      <c r="C301" s="24">
        <f>IFERROR(B301*(1+'Расчет пенсии'!$B$11)^((12*'Расчет пенсии'!$B$7-A301)/12),0)</f>
        <v>0</v>
      </c>
    </row>
    <row r="302" spans="1:3" x14ac:dyDescent="0.25">
      <c r="A302" s="12" t="e">
        <f>IF(($A301+1)&lt;=(12*MIN('Расчет пенсии'!$B$7,'Расчет пенсии'!$B$6)),$A301+12,"")</f>
        <v>#VALUE!</v>
      </c>
      <c r="B302" s="11">
        <f>IFERROR(IF(OR(A302="",A302="#ЗНАЧ!"),0,MIN('Расчет пенсии'!$B$9*12*0.13,52000)),0)</f>
        <v>0</v>
      </c>
      <c r="C302" s="24">
        <f>IFERROR(B302*(1+'Расчет пенсии'!$B$11)^((12*'Расчет пенсии'!$B$7-A302)/12),0)</f>
        <v>0</v>
      </c>
    </row>
    <row r="303" spans="1:3" x14ac:dyDescent="0.25">
      <c r="A303" s="12" t="e">
        <f>IF(($A302+1)&lt;=(12*MIN('Расчет пенсии'!$B$7,'Расчет пенсии'!$B$6)),$A302+12,"")</f>
        <v>#VALUE!</v>
      </c>
      <c r="B303" s="11">
        <f>IFERROR(IF(OR(A303="",A303="#ЗНАЧ!"),0,MIN('Расчет пенсии'!$B$9*12*0.13,52000)),0)</f>
        <v>0</v>
      </c>
      <c r="C303" s="24">
        <f>IFERROR(B303*(1+'Расчет пенсии'!$B$11)^((12*'Расчет пенсии'!$B$7-A303)/12),0)</f>
        <v>0</v>
      </c>
    </row>
    <row r="304" spans="1:3" x14ac:dyDescent="0.25">
      <c r="A304" s="12" t="e">
        <f>IF(($A303+1)&lt;=(12*MIN('Расчет пенсии'!$B$7,'Расчет пенсии'!$B$6)),$A303+12,"")</f>
        <v>#VALUE!</v>
      </c>
      <c r="B304" s="11">
        <f>IFERROR(IF(OR(A304="",A304="#ЗНАЧ!"),0,MIN('Расчет пенсии'!$B$9*12*0.13,52000)),0)</f>
        <v>0</v>
      </c>
      <c r="C304" s="24">
        <f>IFERROR(B304*(1+'Расчет пенсии'!$B$11)^((12*'Расчет пенсии'!$B$7-A304)/12),0)</f>
        <v>0</v>
      </c>
    </row>
    <row r="305" spans="1:3" x14ac:dyDescent="0.25">
      <c r="A305" s="12" t="e">
        <f>IF(($A304+1)&lt;=(12*MIN('Расчет пенсии'!$B$7,'Расчет пенсии'!$B$6)),$A304+12,"")</f>
        <v>#VALUE!</v>
      </c>
      <c r="B305" s="11">
        <f>IFERROR(IF(OR(A305="",A305="#ЗНАЧ!"),0,MIN('Расчет пенсии'!$B$9*12*0.13,52000)),0)</f>
        <v>0</v>
      </c>
      <c r="C305" s="24">
        <f>IFERROR(B305*(1+'Расчет пенсии'!$B$11)^((12*'Расчет пенсии'!$B$7-A305)/12),0)</f>
        <v>0</v>
      </c>
    </row>
    <row r="306" spans="1:3" x14ac:dyDescent="0.25">
      <c r="A306" s="12" t="e">
        <f>IF(($A305+1)&lt;=(12*MIN('Расчет пенсии'!$B$7,'Расчет пенсии'!$B$6)),$A305+12,"")</f>
        <v>#VALUE!</v>
      </c>
      <c r="B306" s="11">
        <f>IFERROR(IF(OR(A306="",A306="#ЗНАЧ!"),0,MIN('Расчет пенсии'!$B$9*12*0.13,52000)),0)</f>
        <v>0</v>
      </c>
      <c r="C306" s="24">
        <f>IFERROR(B306*(1+'Расчет пенсии'!$B$11)^((12*'Расчет пенсии'!$B$7-A306)/12),0)</f>
        <v>0</v>
      </c>
    </row>
    <row r="307" spans="1:3" x14ac:dyDescent="0.25">
      <c r="A307" s="12" t="e">
        <f>IF(($A306+1)&lt;=(12*MIN('Расчет пенсии'!$B$7,'Расчет пенсии'!$B$6)),$A306+12,"")</f>
        <v>#VALUE!</v>
      </c>
      <c r="B307" s="11">
        <f>IFERROR(IF(OR(A307="",A307="#ЗНАЧ!"),0,MIN('Расчет пенсии'!$B$9*12*0.13,52000)),0)</f>
        <v>0</v>
      </c>
      <c r="C307" s="24">
        <f>IFERROR(B307*(1+'Расчет пенсии'!$B$11)^((12*'Расчет пенсии'!$B$7-A307)/12),0)</f>
        <v>0</v>
      </c>
    </row>
    <row r="308" spans="1:3" x14ac:dyDescent="0.25">
      <c r="A308" s="12" t="e">
        <f>IF(($A307+1)&lt;=(12*MIN('Расчет пенсии'!$B$7,'Расчет пенсии'!$B$6)),$A307+12,"")</f>
        <v>#VALUE!</v>
      </c>
      <c r="B308" s="11">
        <f>IFERROR(IF(OR(A308="",A308="#ЗНАЧ!"),0,MIN('Расчет пенсии'!$B$9*12*0.13,52000)),0)</f>
        <v>0</v>
      </c>
      <c r="C308" s="24">
        <f>IFERROR(B308*(1+'Расчет пенсии'!$B$11)^((12*'Расчет пенсии'!$B$7-A308)/12),0)</f>
        <v>0</v>
      </c>
    </row>
    <row r="309" spans="1:3" x14ac:dyDescent="0.25">
      <c r="A309" s="12" t="e">
        <f>IF(($A308+1)&lt;=(12*MIN('Расчет пенсии'!$B$7,'Расчет пенсии'!$B$6)),$A308+12,"")</f>
        <v>#VALUE!</v>
      </c>
      <c r="B309" s="11">
        <f>IFERROR(IF(OR(A309="",A309="#ЗНАЧ!"),0,MIN('Расчет пенсии'!$B$9*12*0.13,52000)),0)</f>
        <v>0</v>
      </c>
      <c r="C309" s="24">
        <f>IFERROR(B309*(1+'Расчет пенсии'!$B$11)^((12*'Расчет пенсии'!$B$7-A309)/12),0)</f>
        <v>0</v>
      </c>
    </row>
    <row r="310" spans="1:3" x14ac:dyDescent="0.25">
      <c r="A310" s="12" t="e">
        <f>IF(($A309+1)&lt;=(12*MIN('Расчет пенсии'!$B$7,'Расчет пенсии'!$B$6)),$A309+12,"")</f>
        <v>#VALUE!</v>
      </c>
      <c r="B310" s="11">
        <f>IFERROR(IF(OR(A310="",A310="#ЗНАЧ!"),0,MIN('Расчет пенсии'!$B$9*12*0.13,52000)),0)</f>
        <v>0</v>
      </c>
      <c r="C310" s="24">
        <f>IFERROR(B310*(1+'Расчет пенсии'!$B$11)^((12*'Расчет пенсии'!$B$7-A310)/12),0)</f>
        <v>0</v>
      </c>
    </row>
    <row r="311" spans="1:3" x14ac:dyDescent="0.25">
      <c r="A311" s="12" t="e">
        <f>IF(($A310+1)&lt;=(12*MIN('Расчет пенсии'!$B$7,'Расчет пенсии'!$B$6)),$A310+12,"")</f>
        <v>#VALUE!</v>
      </c>
      <c r="B311" s="11">
        <f>IFERROR(IF(OR(A311="",A311="#ЗНАЧ!"),0,MIN('Расчет пенсии'!$B$9*12*0.13,52000)),0)</f>
        <v>0</v>
      </c>
      <c r="C311" s="24">
        <f>IFERROR(B311*(1+'Расчет пенсии'!$B$11)^((12*'Расчет пенсии'!$B$7-A311)/12),0)</f>
        <v>0</v>
      </c>
    </row>
    <row r="312" spans="1:3" x14ac:dyDescent="0.25">
      <c r="A312" s="12" t="e">
        <f>IF(($A311+1)&lt;=(12*MIN('Расчет пенсии'!$B$7,'Расчет пенсии'!$B$6)),$A311+12,"")</f>
        <v>#VALUE!</v>
      </c>
      <c r="B312" s="11">
        <f>IFERROR(IF(OR(A312="",A312="#ЗНАЧ!"),0,MIN('Расчет пенсии'!$B$9*12*0.13,52000)),0)</f>
        <v>0</v>
      </c>
      <c r="C312" s="24">
        <f>IFERROR(B312*(1+'Расчет пенсии'!$B$11)^((12*'Расчет пенсии'!$B$7-A312)/12),0)</f>
        <v>0</v>
      </c>
    </row>
    <row r="313" spans="1:3" x14ac:dyDescent="0.25">
      <c r="A313" s="12" t="e">
        <f>IF(($A312+1)&lt;=(12*MIN('Расчет пенсии'!$B$7,'Расчет пенсии'!$B$6)),$A312+12,"")</f>
        <v>#VALUE!</v>
      </c>
      <c r="B313" s="11">
        <f>IFERROR(IF(OR(A313="",A313="#ЗНАЧ!"),0,MIN('Расчет пенсии'!$B$9*12*0.13,52000)),0)</f>
        <v>0</v>
      </c>
      <c r="C313" s="24">
        <f>IFERROR(B313*(1+'Расчет пенсии'!$B$11)^((12*'Расчет пенсии'!$B$7-A313)/12),0)</f>
        <v>0</v>
      </c>
    </row>
    <row r="314" spans="1:3" x14ac:dyDescent="0.25">
      <c r="A314" s="12" t="e">
        <f>IF(($A313+1)&lt;=(12*MIN('Расчет пенсии'!$B$7,'Расчет пенсии'!$B$6)),$A313+12,"")</f>
        <v>#VALUE!</v>
      </c>
      <c r="B314" s="11">
        <f>IFERROR(IF(OR(A314="",A314="#ЗНАЧ!"),0,MIN('Расчет пенсии'!$B$9*12*0.13,52000)),0)</f>
        <v>0</v>
      </c>
      <c r="C314" s="24">
        <f>IFERROR(B314*(1+'Расчет пенсии'!$B$11)^((12*'Расчет пенсии'!$B$7-A314)/12),0)</f>
        <v>0</v>
      </c>
    </row>
    <row r="315" spans="1:3" x14ac:dyDescent="0.25">
      <c r="A315" s="12" t="e">
        <f>IF(($A314+1)&lt;=(12*MIN('Расчет пенсии'!$B$7,'Расчет пенсии'!$B$6)),$A314+12,"")</f>
        <v>#VALUE!</v>
      </c>
      <c r="B315" s="11">
        <f>IFERROR(IF(OR(A315="",A315="#ЗНАЧ!"),0,MIN('Расчет пенсии'!$B$9*12*0.13,52000)),0)</f>
        <v>0</v>
      </c>
      <c r="C315" s="24">
        <f>IFERROR(B315*(1+'Расчет пенсии'!$B$11)^((12*'Расчет пенсии'!$B$7-A315)/12),0)</f>
        <v>0</v>
      </c>
    </row>
    <row r="316" spans="1:3" x14ac:dyDescent="0.25">
      <c r="A316" s="12" t="e">
        <f>IF(($A315+1)&lt;=(12*MIN('Расчет пенсии'!$B$7,'Расчет пенсии'!$B$6)),$A315+12,"")</f>
        <v>#VALUE!</v>
      </c>
      <c r="B316" s="11">
        <f>IFERROR(IF(OR(A316="",A316="#ЗНАЧ!"),0,MIN('Расчет пенсии'!$B$9*12*0.13,52000)),0)</f>
        <v>0</v>
      </c>
      <c r="C316" s="24">
        <f>IFERROR(B316*(1+'Расчет пенсии'!$B$11)^((12*'Расчет пенсии'!$B$7-A316)/12),0)</f>
        <v>0</v>
      </c>
    </row>
    <row r="317" spans="1:3" x14ac:dyDescent="0.25">
      <c r="A317" s="12" t="e">
        <f>IF(($A316+1)&lt;=(12*MIN('Расчет пенсии'!$B$7,'Расчет пенсии'!$B$6)),$A316+12,"")</f>
        <v>#VALUE!</v>
      </c>
      <c r="B317" s="11">
        <f>IFERROR(IF(OR(A317="",A317="#ЗНАЧ!"),0,MIN('Расчет пенсии'!$B$9*12*0.13,52000)),0)</f>
        <v>0</v>
      </c>
      <c r="C317" s="24">
        <f>IFERROR(B317*(1+'Расчет пенсии'!$B$11)^((12*'Расчет пенсии'!$B$7-A317)/12),0)</f>
        <v>0</v>
      </c>
    </row>
    <row r="318" spans="1:3" x14ac:dyDescent="0.25">
      <c r="A318" s="12" t="e">
        <f>IF(($A317+1)&lt;=(12*MIN('Расчет пенсии'!$B$7,'Расчет пенсии'!$B$6)),$A317+12,"")</f>
        <v>#VALUE!</v>
      </c>
      <c r="B318" s="11">
        <f>IFERROR(IF(OR(A318="",A318="#ЗНАЧ!"),0,MIN('Расчет пенсии'!$B$9*12*0.13,52000)),0)</f>
        <v>0</v>
      </c>
      <c r="C318" s="24">
        <f>IFERROR(B318*(1+'Расчет пенсии'!$B$11)^((12*'Расчет пенсии'!$B$7-A318)/12),0)</f>
        <v>0</v>
      </c>
    </row>
    <row r="319" spans="1:3" x14ac:dyDescent="0.25">
      <c r="A319" s="12" t="e">
        <f>IF(($A318+1)&lt;=(12*MIN('Расчет пенсии'!$B$7,'Расчет пенсии'!$B$6)),$A318+12,"")</f>
        <v>#VALUE!</v>
      </c>
      <c r="B319" s="11">
        <f>IFERROR(IF(OR(A319="",A319="#ЗНАЧ!"),0,MIN('Расчет пенсии'!$B$9*12*0.13,52000)),0)</f>
        <v>0</v>
      </c>
      <c r="C319" s="24">
        <f>IFERROR(B319*(1+'Расчет пенсии'!$B$11)^((12*'Расчет пенсии'!$B$7-A319)/12),0)</f>
        <v>0</v>
      </c>
    </row>
    <row r="320" spans="1:3" x14ac:dyDescent="0.25">
      <c r="A320" s="12" t="e">
        <f>IF(($A319+1)&lt;=(12*MIN('Расчет пенсии'!$B$7,'Расчет пенсии'!$B$6)),$A319+12,"")</f>
        <v>#VALUE!</v>
      </c>
      <c r="B320" s="11">
        <f>IFERROR(IF(OR(A320="",A320="#ЗНАЧ!"),0,MIN('Расчет пенсии'!$B$9*12*0.13,52000)),0)</f>
        <v>0</v>
      </c>
      <c r="C320" s="24">
        <f>IFERROR(B320*(1+'Расчет пенсии'!$B$11)^((12*'Расчет пенсии'!$B$7-A320)/12),0)</f>
        <v>0</v>
      </c>
    </row>
    <row r="321" spans="1:3" x14ac:dyDescent="0.25">
      <c r="A321" s="12" t="e">
        <f>IF(($A320+1)&lt;=(12*MIN('Расчет пенсии'!$B$7,'Расчет пенсии'!$B$6)),$A320+12,"")</f>
        <v>#VALUE!</v>
      </c>
      <c r="B321" s="11">
        <f>IFERROR(IF(OR(A321="",A321="#ЗНАЧ!"),0,MIN('Расчет пенсии'!$B$9*12*0.13,52000)),0)</f>
        <v>0</v>
      </c>
      <c r="C321" s="24">
        <f>IFERROR(B321*(1+'Расчет пенсии'!$B$11)^((12*'Расчет пенсии'!$B$7-A321)/12),0)</f>
        <v>0</v>
      </c>
    </row>
    <row r="322" spans="1:3" x14ac:dyDescent="0.25">
      <c r="A322" s="12" t="e">
        <f>IF(($A321+1)&lt;=(12*MIN('Расчет пенсии'!$B$7,'Расчет пенсии'!$B$6)),$A321+12,"")</f>
        <v>#VALUE!</v>
      </c>
      <c r="B322" s="11">
        <f>IFERROR(IF(OR(A322="",A322="#ЗНАЧ!"),0,MIN('Расчет пенсии'!$B$9*12*0.13,52000)),0)</f>
        <v>0</v>
      </c>
      <c r="C322" s="24">
        <f>IFERROR(B322*(1+'Расчет пенсии'!$B$11)^((12*'Расчет пенсии'!$B$7-A322)/12),0)</f>
        <v>0</v>
      </c>
    </row>
    <row r="323" spans="1:3" x14ac:dyDescent="0.25">
      <c r="A323" s="12" t="e">
        <f>IF(($A322+1)&lt;=(12*MIN('Расчет пенсии'!$B$7,'Расчет пенсии'!$B$6)),$A322+12,"")</f>
        <v>#VALUE!</v>
      </c>
      <c r="B323" s="11">
        <f>IFERROR(IF(OR(A323="",A323="#ЗНАЧ!"),0,MIN('Расчет пенсии'!$B$9*12*0.13,52000)),0)</f>
        <v>0</v>
      </c>
      <c r="C323" s="24">
        <f>IFERROR(B323*(1+'Расчет пенсии'!$B$11)^((12*'Расчет пенсии'!$B$7-A323)/12),0)</f>
        <v>0</v>
      </c>
    </row>
    <row r="324" spans="1:3" x14ac:dyDescent="0.25">
      <c r="A324" s="12" t="e">
        <f>IF(($A323+1)&lt;=(12*MIN('Расчет пенсии'!$B$7,'Расчет пенсии'!$B$6)),$A323+12,"")</f>
        <v>#VALUE!</v>
      </c>
      <c r="B324" s="11">
        <f>IFERROR(IF(OR(A324="",A324="#ЗНАЧ!"),0,MIN('Расчет пенсии'!$B$9*12*0.13,52000)),0)</f>
        <v>0</v>
      </c>
      <c r="C324" s="24">
        <f>IFERROR(B324*(1+'Расчет пенсии'!$B$11)^((12*'Расчет пенсии'!$B$7-A324)/12),0)</f>
        <v>0</v>
      </c>
    </row>
    <row r="325" spans="1:3" x14ac:dyDescent="0.25">
      <c r="A325" s="12" t="e">
        <f>IF(($A324+1)&lt;=(12*MIN('Расчет пенсии'!$B$7,'Расчет пенсии'!$B$6)),$A324+12,"")</f>
        <v>#VALUE!</v>
      </c>
      <c r="B325" s="11">
        <f>IFERROR(IF(OR(A325="",A325="#ЗНАЧ!"),0,MIN('Расчет пенсии'!$B$9*12*0.13,52000)),0)</f>
        <v>0</v>
      </c>
      <c r="C325" s="24">
        <f>IFERROR(B325*(1+'Расчет пенсии'!$B$11)^((12*'Расчет пенсии'!$B$7-A325)/12),0)</f>
        <v>0</v>
      </c>
    </row>
    <row r="326" spans="1:3" x14ac:dyDescent="0.25">
      <c r="A326" s="12" t="e">
        <f>IF(($A325+1)&lt;=(12*MIN('Расчет пенсии'!$B$7,'Расчет пенсии'!$B$6)),$A325+12,"")</f>
        <v>#VALUE!</v>
      </c>
      <c r="B326" s="11">
        <f>IFERROR(IF(OR(A326="",A326="#ЗНАЧ!"),0,MIN('Расчет пенсии'!$B$9*12*0.13,52000)),0)</f>
        <v>0</v>
      </c>
      <c r="C326" s="24">
        <f>IFERROR(B326*(1+'Расчет пенсии'!$B$11)^((12*'Расчет пенсии'!$B$7-A326)/12),0)</f>
        <v>0</v>
      </c>
    </row>
    <row r="327" spans="1:3" x14ac:dyDescent="0.25">
      <c r="A327" s="12" t="e">
        <f>IF(($A326+1)&lt;=(12*MIN('Расчет пенсии'!$B$7,'Расчет пенсии'!$B$6)),$A326+12,"")</f>
        <v>#VALUE!</v>
      </c>
      <c r="B327" s="11">
        <f>IFERROR(IF(OR(A327="",A327="#ЗНАЧ!"),0,MIN('Расчет пенсии'!$B$9*12*0.13,52000)),0)</f>
        <v>0</v>
      </c>
      <c r="C327" s="24">
        <f>IFERROR(B327*(1+'Расчет пенсии'!$B$11)^((12*'Расчет пенсии'!$B$7-A327)/12),0)</f>
        <v>0</v>
      </c>
    </row>
    <row r="328" spans="1:3" x14ac:dyDescent="0.25">
      <c r="A328" s="12" t="e">
        <f>IF(($A327+1)&lt;=(12*MIN('Расчет пенсии'!$B$7,'Расчет пенсии'!$B$6)),$A327+12,"")</f>
        <v>#VALUE!</v>
      </c>
      <c r="B328" s="11">
        <f>IFERROR(IF(OR(A328="",A328="#ЗНАЧ!"),0,MIN('Расчет пенсии'!$B$9*12*0.13,52000)),0)</f>
        <v>0</v>
      </c>
      <c r="C328" s="24">
        <f>IFERROR(B328*(1+'Расчет пенсии'!$B$11)^((12*'Расчет пенсии'!$B$7-A328)/12),0)</f>
        <v>0</v>
      </c>
    </row>
    <row r="329" spans="1:3" x14ac:dyDescent="0.25">
      <c r="A329" s="12" t="e">
        <f>IF(($A328+1)&lt;=(12*MIN('Расчет пенсии'!$B$7,'Расчет пенсии'!$B$6)),$A328+12,"")</f>
        <v>#VALUE!</v>
      </c>
      <c r="B329" s="11">
        <f>IFERROR(IF(OR(A329="",A329="#ЗНАЧ!"),0,MIN('Расчет пенсии'!$B$9*12*0.13,52000)),0)</f>
        <v>0</v>
      </c>
      <c r="C329" s="24">
        <f>IFERROR(B329*(1+'Расчет пенсии'!$B$11)^((12*'Расчет пенсии'!$B$7-A329)/12),0)</f>
        <v>0</v>
      </c>
    </row>
    <row r="330" spans="1:3" x14ac:dyDescent="0.25">
      <c r="A330" s="12" t="e">
        <f>IF(($A329+1)&lt;=(12*MIN('Расчет пенсии'!$B$7,'Расчет пенсии'!$B$6)),$A329+12,"")</f>
        <v>#VALUE!</v>
      </c>
      <c r="B330" s="11">
        <f>IFERROR(IF(OR(A330="",A330="#ЗНАЧ!"),0,MIN('Расчет пенсии'!$B$9*12*0.13,52000)),0)</f>
        <v>0</v>
      </c>
      <c r="C330" s="24">
        <f>IFERROR(B330*(1+'Расчет пенсии'!$B$11)^((12*'Расчет пенсии'!$B$7-A330)/12),0)</f>
        <v>0</v>
      </c>
    </row>
    <row r="331" spans="1:3" x14ac:dyDescent="0.25">
      <c r="A331" s="12" t="e">
        <f>IF(($A330+1)&lt;=(12*MIN('Расчет пенсии'!$B$7,'Расчет пенсии'!$B$6)),$A330+12,"")</f>
        <v>#VALUE!</v>
      </c>
      <c r="B331" s="11">
        <f>IFERROR(IF(OR(A331="",A331="#ЗНАЧ!"),0,MIN('Расчет пенсии'!$B$9*12*0.13,52000)),0)</f>
        <v>0</v>
      </c>
      <c r="C331" s="24">
        <f>IFERROR(B331*(1+'Расчет пенсии'!$B$11)^((12*'Расчет пенсии'!$B$7-A331)/12),0)</f>
        <v>0</v>
      </c>
    </row>
    <row r="332" spans="1:3" x14ac:dyDescent="0.25">
      <c r="A332" s="12" t="e">
        <f>IF(($A331+1)&lt;=(12*MIN('Расчет пенсии'!$B$7,'Расчет пенсии'!$B$6)),$A331+12,"")</f>
        <v>#VALUE!</v>
      </c>
      <c r="B332" s="11">
        <f>IFERROR(IF(OR(A332="",A332="#ЗНАЧ!"),0,MIN('Расчет пенсии'!$B$9*12*0.13,52000)),0)</f>
        <v>0</v>
      </c>
      <c r="C332" s="24">
        <f>IFERROR(B332*(1+'Расчет пенсии'!$B$11)^((12*'Расчет пенсии'!$B$7-A332)/12),0)</f>
        <v>0</v>
      </c>
    </row>
    <row r="333" spans="1:3" x14ac:dyDescent="0.25">
      <c r="A333" s="12" t="e">
        <f>IF(($A332+1)&lt;=(12*MIN('Расчет пенсии'!$B$7,'Расчет пенсии'!$B$6)),$A332+12,"")</f>
        <v>#VALUE!</v>
      </c>
      <c r="B333" s="11">
        <f>IFERROR(IF(OR(A333="",A333="#ЗНАЧ!"),0,MIN('Расчет пенсии'!$B$9*12*0.13,52000)),0)</f>
        <v>0</v>
      </c>
      <c r="C333" s="24">
        <f>IFERROR(B333*(1+'Расчет пенсии'!$B$11)^((12*'Расчет пенсии'!$B$7-A333)/12),0)</f>
        <v>0</v>
      </c>
    </row>
    <row r="334" spans="1:3" x14ac:dyDescent="0.25">
      <c r="A334" s="12" t="e">
        <f>IF(($A333+1)&lt;=(12*MIN('Расчет пенсии'!$B$7,'Расчет пенсии'!$B$6)),$A333+12,"")</f>
        <v>#VALUE!</v>
      </c>
      <c r="B334" s="11">
        <f>IFERROR(IF(OR(A334="",A334="#ЗНАЧ!"),0,MIN('Расчет пенсии'!$B$9*12*0.13,52000)),0)</f>
        <v>0</v>
      </c>
      <c r="C334" s="24">
        <f>IFERROR(B334*(1+'Расчет пенсии'!$B$11)^((12*'Расчет пенсии'!$B$7-A334)/12),0)</f>
        <v>0</v>
      </c>
    </row>
    <row r="335" spans="1:3" x14ac:dyDescent="0.25">
      <c r="A335" s="12" t="e">
        <f>IF(($A334+1)&lt;=(12*MIN('Расчет пенсии'!$B$7,'Расчет пенсии'!$B$6)),$A334+12,"")</f>
        <v>#VALUE!</v>
      </c>
      <c r="B335" s="11">
        <f>IFERROR(IF(OR(A335="",A335="#ЗНАЧ!"),0,MIN('Расчет пенсии'!$B$9*12*0.13,52000)),0)</f>
        <v>0</v>
      </c>
      <c r="C335" s="24">
        <f>IFERROR(B335*(1+'Расчет пенсии'!$B$11)^((12*'Расчет пенсии'!$B$7-A335)/12),0)</f>
        <v>0</v>
      </c>
    </row>
    <row r="336" spans="1:3" x14ac:dyDescent="0.25">
      <c r="A336" s="12" t="e">
        <f>IF(($A335+1)&lt;=(12*MIN('Расчет пенсии'!$B$7,'Расчет пенсии'!$B$6)),$A335+12,"")</f>
        <v>#VALUE!</v>
      </c>
      <c r="B336" s="11">
        <f>IFERROR(IF(OR(A336="",A336="#ЗНАЧ!"),0,MIN('Расчет пенсии'!$B$9*12*0.13,52000)),0)</f>
        <v>0</v>
      </c>
      <c r="C336" s="24">
        <f>IFERROR(B336*(1+'Расчет пенсии'!$B$11)^((12*'Расчет пенсии'!$B$7-A336)/12),0)</f>
        <v>0</v>
      </c>
    </row>
    <row r="337" spans="1:3" x14ac:dyDescent="0.25">
      <c r="A337" s="12" t="e">
        <f>IF(($A336+1)&lt;=(12*MIN('Расчет пенсии'!$B$7,'Расчет пенсии'!$B$6)),$A336+12,"")</f>
        <v>#VALUE!</v>
      </c>
      <c r="B337" s="11">
        <f>IFERROR(IF(OR(A337="",A337="#ЗНАЧ!"),0,MIN('Расчет пенсии'!$B$9*12*0.13,52000)),0)</f>
        <v>0</v>
      </c>
      <c r="C337" s="24">
        <f>IFERROR(B337*(1+'Расчет пенсии'!$B$11)^((12*'Расчет пенсии'!$B$7-A337)/12),0)</f>
        <v>0</v>
      </c>
    </row>
    <row r="338" spans="1:3" x14ac:dyDescent="0.25">
      <c r="A338" s="12" t="e">
        <f>IF(($A337+1)&lt;=(12*MIN('Расчет пенсии'!$B$7,'Расчет пенсии'!$B$6)),$A337+12,"")</f>
        <v>#VALUE!</v>
      </c>
      <c r="B338" s="11">
        <f>IFERROR(IF(OR(A338="",A338="#ЗНАЧ!"),0,MIN('Расчет пенсии'!$B$9*12*0.13,52000)),0)</f>
        <v>0</v>
      </c>
      <c r="C338" s="24">
        <f>IFERROR(B338*(1+'Расчет пенсии'!$B$11)^((12*'Расчет пенсии'!$B$7-A338)/12),0)</f>
        <v>0</v>
      </c>
    </row>
    <row r="339" spans="1:3" x14ac:dyDescent="0.25">
      <c r="A339" s="12" t="e">
        <f>IF(($A338+1)&lt;=(12*MIN('Расчет пенсии'!$B$7,'Расчет пенсии'!$B$6)),$A338+12,"")</f>
        <v>#VALUE!</v>
      </c>
      <c r="B339" s="11">
        <f>IFERROR(IF(OR(A339="",A339="#ЗНАЧ!"),0,MIN('Расчет пенсии'!$B$9*12*0.13,52000)),0)</f>
        <v>0</v>
      </c>
      <c r="C339" s="24">
        <f>IFERROR(B339*(1+'Расчет пенсии'!$B$11)^((12*'Расчет пенсии'!$B$7-A339)/12),0)</f>
        <v>0</v>
      </c>
    </row>
    <row r="340" spans="1:3" x14ac:dyDescent="0.25">
      <c r="A340" s="12" t="e">
        <f>IF(($A339+1)&lt;=(12*MIN('Расчет пенсии'!$B$7,'Расчет пенсии'!$B$6)),$A339+12,"")</f>
        <v>#VALUE!</v>
      </c>
      <c r="B340" s="11">
        <f>IFERROR(IF(OR(A340="",A340="#ЗНАЧ!"),0,MIN('Расчет пенсии'!$B$9*12*0.13,52000)),0)</f>
        <v>0</v>
      </c>
      <c r="C340" s="24">
        <f>IFERROR(B340*(1+'Расчет пенсии'!$B$11)^((12*'Расчет пенсии'!$B$7-A340)/12),0)</f>
        <v>0</v>
      </c>
    </row>
    <row r="341" spans="1:3" x14ac:dyDescent="0.25">
      <c r="A341" s="12" t="e">
        <f>IF(($A340+1)&lt;=(12*MIN('Расчет пенсии'!$B$7,'Расчет пенсии'!$B$6)),$A340+12,"")</f>
        <v>#VALUE!</v>
      </c>
      <c r="B341" s="11">
        <f>IFERROR(IF(OR(A341="",A341="#ЗНАЧ!"),0,MIN('Расчет пенсии'!$B$9*12*0.13,52000)),0)</f>
        <v>0</v>
      </c>
      <c r="C341" s="24">
        <f>IFERROR(B341*(1+'Расчет пенсии'!$B$11)^((12*'Расчет пенсии'!$B$7-A341)/12),0)</f>
        <v>0</v>
      </c>
    </row>
    <row r="342" spans="1:3" x14ac:dyDescent="0.25">
      <c r="A342" s="12" t="e">
        <f>IF(($A341+1)&lt;=(12*MIN('Расчет пенсии'!$B$7,'Расчет пенсии'!$B$6)),$A341+12,"")</f>
        <v>#VALUE!</v>
      </c>
      <c r="B342" s="11">
        <f>IFERROR(IF(OR(A342="",A342="#ЗНАЧ!"),0,MIN('Расчет пенсии'!$B$9*12*0.13,52000)),0)</f>
        <v>0</v>
      </c>
      <c r="C342" s="24">
        <f>IFERROR(B342*(1+'Расчет пенсии'!$B$11)^((12*'Расчет пенсии'!$B$7-A342)/12),0)</f>
        <v>0</v>
      </c>
    </row>
    <row r="343" spans="1:3" x14ac:dyDescent="0.25">
      <c r="A343" s="12" t="e">
        <f>IF(($A342+1)&lt;=(12*MIN('Расчет пенсии'!$B$7,'Расчет пенсии'!$B$6)),$A342+12,"")</f>
        <v>#VALUE!</v>
      </c>
      <c r="B343" s="11">
        <f>IFERROR(IF(OR(A343="",A343="#ЗНАЧ!"),0,MIN('Расчет пенсии'!$B$9*12*0.13,52000)),0)</f>
        <v>0</v>
      </c>
      <c r="C343" s="24">
        <f>IFERROR(B343*(1+'Расчет пенсии'!$B$11)^((12*'Расчет пенсии'!$B$7-A343)/12),0)</f>
        <v>0</v>
      </c>
    </row>
    <row r="344" spans="1:3" x14ac:dyDescent="0.25">
      <c r="A344" s="12" t="e">
        <f>IF(($A343+1)&lt;=(12*MIN('Расчет пенсии'!$B$7,'Расчет пенсии'!$B$6)),$A343+12,"")</f>
        <v>#VALUE!</v>
      </c>
      <c r="B344" s="11">
        <f>IFERROR(IF(OR(A344="",A344="#ЗНАЧ!"),0,MIN('Расчет пенсии'!$B$9*12*0.13,52000)),0)</f>
        <v>0</v>
      </c>
      <c r="C344" s="24">
        <f>IFERROR(B344*(1+'Расчет пенсии'!$B$11)^((12*'Расчет пенсии'!$B$7-A344)/12),0)</f>
        <v>0</v>
      </c>
    </row>
    <row r="345" spans="1:3" x14ac:dyDescent="0.25">
      <c r="A345" s="12" t="e">
        <f>IF(($A344+1)&lt;=(12*MIN('Расчет пенсии'!$B$7,'Расчет пенсии'!$B$6)),$A344+12,"")</f>
        <v>#VALUE!</v>
      </c>
      <c r="B345" s="11">
        <f>IFERROR(IF(OR(A345="",A345="#ЗНАЧ!"),0,MIN('Расчет пенсии'!$B$9*12*0.13,52000)),0)</f>
        <v>0</v>
      </c>
      <c r="C345" s="24">
        <f>IFERROR(B345*(1+'Расчет пенсии'!$B$11)^((12*'Расчет пенсии'!$B$7-A345)/12),0)</f>
        <v>0</v>
      </c>
    </row>
    <row r="346" spans="1:3" x14ac:dyDescent="0.25">
      <c r="A346" s="12" t="e">
        <f>IF(($A345+1)&lt;=(12*MIN('Расчет пенсии'!$B$7,'Расчет пенсии'!$B$6)),$A345+12,"")</f>
        <v>#VALUE!</v>
      </c>
      <c r="B346" s="11">
        <f>IFERROR(IF(OR(A346="",A346="#ЗНАЧ!"),0,MIN('Расчет пенсии'!$B$9*12*0.13,52000)),0)</f>
        <v>0</v>
      </c>
      <c r="C346" s="24">
        <f>IFERROR(B346*(1+'Расчет пенсии'!$B$11)^((12*'Расчет пенсии'!$B$7-A346)/12),0)</f>
        <v>0</v>
      </c>
    </row>
    <row r="347" spans="1:3" x14ac:dyDescent="0.25">
      <c r="A347" s="12" t="e">
        <f>IF(($A346+1)&lt;=(12*MIN('Расчет пенсии'!$B$7,'Расчет пенсии'!$B$6)),$A346+12,"")</f>
        <v>#VALUE!</v>
      </c>
      <c r="B347" s="11">
        <f>IFERROR(IF(OR(A347="",A347="#ЗНАЧ!"),0,MIN('Расчет пенсии'!$B$9*12*0.13,52000)),0)</f>
        <v>0</v>
      </c>
      <c r="C347" s="24">
        <f>IFERROR(B347*(1+'Расчет пенсии'!$B$11)^((12*'Расчет пенсии'!$B$7-A347)/12),0)</f>
        <v>0</v>
      </c>
    </row>
    <row r="348" spans="1:3" x14ac:dyDescent="0.25">
      <c r="A348" s="12" t="e">
        <f>IF(($A347+1)&lt;=(12*MIN('Расчет пенсии'!$B$7,'Расчет пенсии'!$B$6)),$A347+12,"")</f>
        <v>#VALUE!</v>
      </c>
      <c r="B348" s="11">
        <f>IFERROR(IF(OR(A348="",A348="#ЗНАЧ!"),0,MIN('Расчет пенсии'!$B$9*12*0.13,52000)),0)</f>
        <v>0</v>
      </c>
      <c r="C348" s="24">
        <f>IFERROR(B348*(1+'Расчет пенсии'!$B$11)^((12*'Расчет пенсии'!$B$7-A348)/12),0)</f>
        <v>0</v>
      </c>
    </row>
    <row r="349" spans="1:3" x14ac:dyDescent="0.25">
      <c r="A349" s="12" t="e">
        <f>IF(($A348+1)&lt;=(12*MIN('Расчет пенсии'!$B$7,'Расчет пенсии'!$B$6)),$A348+12,"")</f>
        <v>#VALUE!</v>
      </c>
      <c r="B349" s="11">
        <f>IFERROR(IF(OR(A349="",A349="#ЗНАЧ!"),0,MIN('Расчет пенсии'!$B$9*12*0.13,52000)),0)</f>
        <v>0</v>
      </c>
      <c r="C349" s="24">
        <f>IFERROR(B349*(1+'Расчет пенсии'!$B$11)^((12*'Расчет пенсии'!$B$7-A349)/12),0)</f>
        <v>0</v>
      </c>
    </row>
    <row r="350" spans="1:3" x14ac:dyDescent="0.25">
      <c r="A350" s="12" t="e">
        <f>IF(($A349+1)&lt;=(12*MIN('Расчет пенсии'!$B$7,'Расчет пенсии'!$B$6)),$A349+12,"")</f>
        <v>#VALUE!</v>
      </c>
      <c r="B350" s="11">
        <f>IFERROR(IF(OR(A350="",A350="#ЗНАЧ!"),0,MIN('Расчет пенсии'!$B$9*12*0.13,52000)),0)</f>
        <v>0</v>
      </c>
      <c r="C350" s="24">
        <f>IFERROR(B350*(1+'Расчет пенсии'!$B$11)^((12*'Расчет пенсии'!$B$7-A350)/12),0)</f>
        <v>0</v>
      </c>
    </row>
    <row r="351" spans="1:3" x14ac:dyDescent="0.25">
      <c r="A351" s="12" t="e">
        <f>IF(($A350+1)&lt;=(12*MIN('Расчет пенсии'!$B$7,'Расчет пенсии'!$B$6)),$A350+12,"")</f>
        <v>#VALUE!</v>
      </c>
      <c r="B351" s="11">
        <f>IFERROR(IF(OR(A351="",A351="#ЗНАЧ!"),0,MIN('Расчет пенсии'!$B$9*12*0.13,52000)),0)</f>
        <v>0</v>
      </c>
      <c r="C351" s="24">
        <f>IFERROR(B351*(1+'Расчет пенсии'!$B$11)^((12*'Расчет пенсии'!$B$7-A351)/12),0)</f>
        <v>0</v>
      </c>
    </row>
    <row r="352" spans="1:3" x14ac:dyDescent="0.25">
      <c r="A352" s="12" t="e">
        <f>IF(($A351+1)&lt;=(12*MIN('Расчет пенсии'!$B$7,'Расчет пенсии'!$B$6)),$A351+12,"")</f>
        <v>#VALUE!</v>
      </c>
      <c r="B352" s="11">
        <f>IFERROR(IF(OR(A352="",A352="#ЗНАЧ!"),0,MIN('Расчет пенсии'!$B$9*12*0.13,52000)),0)</f>
        <v>0</v>
      </c>
      <c r="C352" s="24">
        <f>IFERROR(B352*(1+'Расчет пенсии'!$B$11)^((12*'Расчет пенсии'!$B$7-A352)/12),0)</f>
        <v>0</v>
      </c>
    </row>
    <row r="353" spans="1:3" x14ac:dyDescent="0.25">
      <c r="A353" s="12" t="e">
        <f>IF(($A352+1)&lt;=(12*MIN('Расчет пенсии'!$B$7,'Расчет пенсии'!$B$6)),$A352+12,"")</f>
        <v>#VALUE!</v>
      </c>
      <c r="B353" s="11">
        <f>IFERROR(IF(OR(A353="",A353="#ЗНАЧ!"),0,MIN('Расчет пенсии'!$B$9*12*0.13,52000)),0)</f>
        <v>0</v>
      </c>
      <c r="C353" s="24">
        <f>IFERROR(B353*(1+'Расчет пенсии'!$B$11)^((12*'Расчет пенсии'!$B$7-A353)/12),0)</f>
        <v>0</v>
      </c>
    </row>
    <row r="354" spans="1:3" x14ac:dyDescent="0.25">
      <c r="A354" s="12" t="e">
        <f>IF(($A353+1)&lt;=(12*MIN('Расчет пенсии'!$B$7,'Расчет пенсии'!$B$6)),$A353+12,"")</f>
        <v>#VALUE!</v>
      </c>
      <c r="B354" s="11">
        <f>IFERROR(IF(OR(A354="",A354="#ЗНАЧ!"),0,MIN('Расчет пенсии'!$B$9*12*0.13,52000)),0)</f>
        <v>0</v>
      </c>
      <c r="C354" s="24">
        <f>IFERROR(B354*(1+'Расчет пенсии'!$B$11)^((12*'Расчет пенсии'!$B$7-A354)/12),0)</f>
        <v>0</v>
      </c>
    </row>
    <row r="355" spans="1:3" x14ac:dyDescent="0.25">
      <c r="A355" s="12" t="e">
        <f>IF(($A354+1)&lt;=(12*MIN('Расчет пенсии'!$B$7,'Расчет пенсии'!$B$6)),$A354+12,"")</f>
        <v>#VALUE!</v>
      </c>
      <c r="B355" s="11">
        <f>IFERROR(IF(OR(A355="",A355="#ЗНАЧ!"),0,MIN('Расчет пенсии'!$B$9*12*0.13,52000)),0)</f>
        <v>0</v>
      </c>
      <c r="C355" s="24">
        <f>IFERROR(B355*(1+'Расчет пенсии'!$B$11)^((12*'Расчет пенсии'!$B$7-A355)/12),0)</f>
        <v>0</v>
      </c>
    </row>
    <row r="356" spans="1:3" x14ac:dyDescent="0.25">
      <c r="A356" s="12" t="e">
        <f>IF(($A355+1)&lt;=(12*MIN('Расчет пенсии'!$B$7,'Расчет пенсии'!$B$6)),$A355+12,"")</f>
        <v>#VALUE!</v>
      </c>
      <c r="B356" s="11">
        <f>IFERROR(IF(OR(A356="",A356="#ЗНАЧ!"),0,MIN('Расчет пенсии'!$B$9*12*0.13,52000)),0)</f>
        <v>0</v>
      </c>
      <c r="C356" s="24">
        <f>IFERROR(B356*(1+'Расчет пенсии'!$B$11)^((12*'Расчет пенсии'!$B$7-A356)/12),0)</f>
        <v>0</v>
      </c>
    </row>
    <row r="357" spans="1:3" x14ac:dyDescent="0.25">
      <c r="A357" s="12" t="e">
        <f>IF(($A356+1)&lt;=(12*MIN('Расчет пенсии'!$B$7,'Расчет пенсии'!$B$6)),$A356+12,"")</f>
        <v>#VALUE!</v>
      </c>
      <c r="B357" s="11">
        <f>IFERROR(IF(OR(A357="",A357="#ЗНАЧ!"),0,MIN('Расчет пенсии'!$B$9*12*0.13,52000)),0)</f>
        <v>0</v>
      </c>
      <c r="C357" s="24">
        <f>IFERROR(B357*(1+'Расчет пенсии'!$B$11)^((12*'Расчет пенсии'!$B$7-A357)/12),0)</f>
        <v>0</v>
      </c>
    </row>
    <row r="358" spans="1:3" x14ac:dyDescent="0.25">
      <c r="A358" s="12" t="e">
        <f>IF(($A357+1)&lt;=(12*MIN('Расчет пенсии'!$B$7,'Расчет пенсии'!$B$6)),$A357+12,"")</f>
        <v>#VALUE!</v>
      </c>
      <c r="B358" s="11">
        <f>IFERROR(IF(OR(A358="",A358="#ЗНАЧ!"),0,MIN('Расчет пенсии'!$B$9*12*0.13,52000)),0)</f>
        <v>0</v>
      </c>
      <c r="C358" s="24">
        <f>IFERROR(B358*(1+'Расчет пенсии'!$B$11)^((12*'Расчет пенсии'!$B$7-A358)/12),0)</f>
        <v>0</v>
      </c>
    </row>
    <row r="359" spans="1:3" x14ac:dyDescent="0.25">
      <c r="A359" s="12" t="e">
        <f>IF(($A358+1)&lt;=(12*MIN('Расчет пенсии'!$B$7,'Расчет пенсии'!$B$6)),$A358+12,"")</f>
        <v>#VALUE!</v>
      </c>
      <c r="B359" s="11">
        <f>IFERROR(IF(OR(A359="",A359="#ЗНАЧ!"),0,MIN('Расчет пенсии'!$B$9*12*0.13,52000)),0)</f>
        <v>0</v>
      </c>
      <c r="C359" s="24">
        <f>IFERROR(B359*(1+'Расчет пенсии'!$B$11)^((12*'Расчет пенсии'!$B$7-A359)/12),0)</f>
        <v>0</v>
      </c>
    </row>
    <row r="360" spans="1:3" x14ac:dyDescent="0.25">
      <c r="A360" s="12" t="e">
        <f>IF(($A359+1)&lt;=(12*MIN('Расчет пенсии'!$B$7,'Расчет пенсии'!$B$6)),$A359+12,"")</f>
        <v>#VALUE!</v>
      </c>
      <c r="B360" s="11">
        <f>IFERROR(IF(OR(A360="",A360="#ЗНАЧ!"),0,MIN('Расчет пенсии'!$B$9*12*0.13,52000)),0)</f>
        <v>0</v>
      </c>
      <c r="C360" s="24">
        <f>IFERROR(B360*(1+'Расчет пенсии'!$B$11)^((12*'Расчет пенсии'!$B$7-A360)/12),0)</f>
        <v>0</v>
      </c>
    </row>
    <row r="361" spans="1:3" x14ac:dyDescent="0.25">
      <c r="A361" s="12" t="e">
        <f>IF(($A360+1)&lt;=(12*MIN('Расчет пенсии'!$B$7,'Расчет пенсии'!$B$6)),$A360+12,"")</f>
        <v>#VALUE!</v>
      </c>
      <c r="B361" s="11">
        <f>IFERROR(IF(OR(A361="",A361="#ЗНАЧ!"),0,MIN('Расчет пенсии'!$B$9*12*0.13,52000)),0)</f>
        <v>0</v>
      </c>
      <c r="C361" s="24">
        <f>IFERROR(B361*(1+'Расчет пенсии'!$B$11)^((12*'Расчет пенсии'!$B$7-A361)/12),0)</f>
        <v>0</v>
      </c>
    </row>
    <row r="362" spans="1:3" x14ac:dyDescent="0.25">
      <c r="A362" s="12" t="e">
        <f>IF(($A361+1)&lt;=(12*MIN('Расчет пенсии'!$B$7,'Расчет пенсии'!$B$6)),$A361+12,"")</f>
        <v>#VALUE!</v>
      </c>
      <c r="B362" s="11">
        <f>IFERROR(IF(OR(A362="",A362="#ЗНАЧ!"),0,MIN('Расчет пенсии'!$B$9*12*0.13,52000)),0)</f>
        <v>0</v>
      </c>
      <c r="C362" s="24">
        <f>IFERROR(B362*(1+'Расчет пенсии'!$B$11)^((12*'Расчет пенсии'!$B$7-A362)/12),0)</f>
        <v>0</v>
      </c>
    </row>
    <row r="363" spans="1:3" x14ac:dyDescent="0.25">
      <c r="A363" s="12" t="e">
        <f>IF(($A362+1)&lt;=(12*MIN('Расчет пенсии'!$B$7,'Расчет пенсии'!$B$6)),$A362+12,"")</f>
        <v>#VALUE!</v>
      </c>
      <c r="B363" s="11">
        <f>IFERROR(IF(OR(A363="",A363="#ЗНАЧ!"),0,MIN('Расчет пенсии'!$B$9*12*0.13,52000)),0)</f>
        <v>0</v>
      </c>
      <c r="C363" s="24">
        <f>IFERROR(B363*(1+'Расчет пенсии'!$B$11)^((12*'Расчет пенсии'!$B$7-A363)/12),0)</f>
        <v>0</v>
      </c>
    </row>
    <row r="364" spans="1:3" x14ac:dyDescent="0.25">
      <c r="A364" s="12" t="e">
        <f>IF(($A363+1)&lt;=(12*MIN('Расчет пенсии'!$B$7,'Расчет пенсии'!$B$6)),$A363+12,"")</f>
        <v>#VALUE!</v>
      </c>
      <c r="B364" s="11">
        <f>IFERROR(IF(OR(A364="",A364="#ЗНАЧ!"),0,MIN('Расчет пенсии'!$B$9*12*0.13,52000)),0)</f>
        <v>0</v>
      </c>
      <c r="C364" s="24">
        <f>IFERROR(B364*(1+'Расчет пенсии'!$B$11)^((12*'Расчет пенсии'!$B$7-A364)/12),0)</f>
        <v>0</v>
      </c>
    </row>
    <row r="365" spans="1:3" x14ac:dyDescent="0.25">
      <c r="A365" s="12" t="e">
        <f>IF(($A364+1)&lt;=(12*MIN('Расчет пенсии'!$B$7,'Расчет пенсии'!$B$6)),$A364+12,"")</f>
        <v>#VALUE!</v>
      </c>
      <c r="B365" s="11">
        <f>IFERROR(IF(OR(A365="",A365="#ЗНАЧ!"),0,MIN('Расчет пенсии'!$B$9*12*0.13,52000)),0)</f>
        <v>0</v>
      </c>
      <c r="C365" s="24">
        <f>IFERROR(B365*(1+'Расчет пенсии'!$B$11)^((12*'Расчет пенсии'!$B$7-A365)/12),0)</f>
        <v>0</v>
      </c>
    </row>
    <row r="366" spans="1:3" x14ac:dyDescent="0.25">
      <c r="A366" s="12" t="e">
        <f>IF(($A365+1)&lt;=(12*MIN('Расчет пенсии'!$B$7,'Расчет пенсии'!$B$6)),$A365+12,"")</f>
        <v>#VALUE!</v>
      </c>
      <c r="B366" s="11">
        <f>IFERROR(IF(OR(A366="",A366="#ЗНАЧ!"),0,MIN('Расчет пенсии'!$B$9*12*0.13,52000)),0)</f>
        <v>0</v>
      </c>
      <c r="C366" s="24">
        <f>IFERROR(B366*(1+'Расчет пенсии'!$B$11)^((12*'Расчет пенсии'!$B$7-A366)/12),0)</f>
        <v>0</v>
      </c>
    </row>
    <row r="367" spans="1:3" x14ac:dyDescent="0.25">
      <c r="A367" s="12" t="e">
        <f>IF(($A366+1)&lt;=(12*MIN('Расчет пенсии'!$B$7,'Расчет пенсии'!$B$6)),$A366+12,"")</f>
        <v>#VALUE!</v>
      </c>
      <c r="B367" s="11">
        <f>IFERROR(IF(OR(A367="",A367="#ЗНАЧ!"),0,MIN('Расчет пенсии'!$B$9*12*0.13,52000)),0)</f>
        <v>0</v>
      </c>
      <c r="C367" s="24">
        <f>IFERROR(B367*(1+'Расчет пенсии'!$B$11)^((12*'Расчет пенсии'!$B$7-A367)/12),0)</f>
        <v>0</v>
      </c>
    </row>
    <row r="368" spans="1:3" x14ac:dyDescent="0.25">
      <c r="A368" s="12" t="e">
        <f>IF(($A367+1)&lt;=(12*MIN('Расчет пенсии'!$B$7,'Расчет пенсии'!$B$6)),$A367+12,"")</f>
        <v>#VALUE!</v>
      </c>
      <c r="B368" s="11">
        <f>IFERROR(IF(OR(A368="",A368="#ЗНАЧ!"),0,MIN('Расчет пенсии'!$B$9*12*0.13,52000)),0)</f>
        <v>0</v>
      </c>
      <c r="C368" s="24">
        <f>IFERROR(B368*(1+'Расчет пенсии'!$B$11)^((12*'Расчет пенсии'!$B$7-A368)/12),0)</f>
        <v>0</v>
      </c>
    </row>
    <row r="369" spans="1:3" x14ac:dyDescent="0.25">
      <c r="A369" s="12" t="e">
        <f>IF(($A368+1)&lt;=(12*MIN('Расчет пенсии'!$B$7,'Расчет пенсии'!$B$6)),$A368+12,"")</f>
        <v>#VALUE!</v>
      </c>
      <c r="B369" s="11">
        <f>IFERROR(IF(OR(A369="",A369="#ЗНАЧ!"),0,MIN('Расчет пенсии'!$B$9*12*0.13,52000)),0)</f>
        <v>0</v>
      </c>
      <c r="C369" s="24">
        <f>IFERROR(B369*(1+'Расчет пенсии'!$B$11)^((12*'Расчет пенсии'!$B$7-A369)/12),0)</f>
        <v>0</v>
      </c>
    </row>
    <row r="370" spans="1:3" x14ac:dyDescent="0.25">
      <c r="A370" s="12" t="e">
        <f>IF(($A369+1)&lt;=(12*MIN('Расчет пенсии'!$B$7,'Расчет пенсии'!$B$6)),$A369+12,"")</f>
        <v>#VALUE!</v>
      </c>
      <c r="B370" s="11">
        <f>IFERROR(IF(OR(A370="",A370="#ЗНАЧ!"),0,MIN('Расчет пенсии'!$B$9*12*0.13,52000)),0)</f>
        <v>0</v>
      </c>
      <c r="C370" s="24">
        <f>IFERROR(B370*(1+'Расчет пенсии'!$B$11)^((12*'Расчет пенсии'!$B$7-A370)/12),0)</f>
        <v>0</v>
      </c>
    </row>
    <row r="371" spans="1:3" x14ac:dyDescent="0.25">
      <c r="A371" s="12" t="e">
        <f>IF(($A370+1)&lt;=(12*MIN('Расчет пенсии'!$B$7,'Расчет пенсии'!$B$6)),$A370+12,"")</f>
        <v>#VALUE!</v>
      </c>
      <c r="B371" s="11">
        <f>IFERROR(IF(OR(A371="",A371="#ЗНАЧ!"),0,MIN('Расчет пенсии'!$B$9*12*0.13,52000)),0)</f>
        <v>0</v>
      </c>
      <c r="C371" s="24">
        <f>IFERROR(B371*(1+'Расчет пенсии'!$B$11)^((12*'Расчет пенсии'!$B$7-A371)/12),0)</f>
        <v>0</v>
      </c>
    </row>
    <row r="372" spans="1:3" x14ac:dyDescent="0.25">
      <c r="A372" s="12" t="e">
        <f>IF(($A371+1)&lt;=(12*MIN('Расчет пенсии'!$B$7,'Расчет пенсии'!$B$6)),$A371+12,"")</f>
        <v>#VALUE!</v>
      </c>
      <c r="B372" s="11">
        <f>IFERROR(IF(OR(A372="",A372="#ЗНАЧ!"),0,MIN('Расчет пенсии'!$B$9*12*0.13,52000)),0)</f>
        <v>0</v>
      </c>
      <c r="C372" s="24">
        <f>IFERROR(B372*(1+'Расчет пенсии'!$B$11)^((12*'Расчет пенсии'!$B$7-A372)/12),0)</f>
        <v>0</v>
      </c>
    </row>
    <row r="373" spans="1:3" x14ac:dyDescent="0.25">
      <c r="A373" s="12" t="e">
        <f>IF(($A372+1)&lt;=(12*MIN('Расчет пенсии'!$B$7,'Расчет пенсии'!$B$6)),$A372+12,"")</f>
        <v>#VALUE!</v>
      </c>
      <c r="B373" s="11">
        <f>IFERROR(IF(OR(A373="",A373="#ЗНАЧ!"),0,MIN('Расчет пенсии'!$B$9*12*0.13,52000)),0)</f>
        <v>0</v>
      </c>
      <c r="C373" s="24">
        <f>IFERROR(B373*(1+'Расчет пенсии'!$B$11)^((12*'Расчет пенсии'!$B$7-A373)/12),0)</f>
        <v>0</v>
      </c>
    </row>
    <row r="374" spans="1:3" x14ac:dyDescent="0.25">
      <c r="A374" s="12" t="e">
        <f>IF(($A373+1)&lt;=(12*MIN('Расчет пенсии'!$B$7,'Расчет пенсии'!$B$6)),$A373+12,"")</f>
        <v>#VALUE!</v>
      </c>
      <c r="B374" s="11">
        <f>IFERROR(IF(OR(A374="",A374="#ЗНАЧ!"),0,MIN('Расчет пенсии'!$B$9*12*0.13,52000)),0)</f>
        <v>0</v>
      </c>
      <c r="C374" s="24">
        <f>IFERROR(B374*(1+'Расчет пенсии'!$B$11)^((12*'Расчет пенсии'!$B$7-A374)/12),0)</f>
        <v>0</v>
      </c>
    </row>
    <row r="375" spans="1:3" x14ac:dyDescent="0.25">
      <c r="A375" s="12" t="e">
        <f>IF(($A374+1)&lt;=(12*MIN('Расчет пенсии'!$B$7,'Расчет пенсии'!$B$6)),$A374+12,"")</f>
        <v>#VALUE!</v>
      </c>
      <c r="B375" s="11">
        <f>IFERROR(IF(OR(A375="",A375="#ЗНАЧ!"),0,MIN('Расчет пенсии'!$B$9*12*0.13,52000)),0)</f>
        <v>0</v>
      </c>
      <c r="C375" s="24">
        <f>IFERROR(B375*(1+'Расчет пенсии'!$B$11)^((12*'Расчет пенсии'!$B$7-A375)/12),0)</f>
        <v>0</v>
      </c>
    </row>
    <row r="376" spans="1:3" x14ac:dyDescent="0.25">
      <c r="A376" s="12" t="e">
        <f>IF(($A375+1)&lt;=(12*MIN('Расчет пенсии'!$B$7,'Расчет пенсии'!$B$6)),$A375+12,"")</f>
        <v>#VALUE!</v>
      </c>
      <c r="B376" s="11">
        <f>IFERROR(IF(OR(A376="",A376="#ЗНАЧ!"),0,MIN('Расчет пенсии'!$B$9*12*0.13,52000)),0)</f>
        <v>0</v>
      </c>
      <c r="C376" s="24">
        <f>IFERROR(B376*(1+'Расчет пенсии'!$B$11)^((12*'Расчет пенсии'!$B$7-A376)/12),0)</f>
        <v>0</v>
      </c>
    </row>
    <row r="377" spans="1:3" x14ac:dyDescent="0.25">
      <c r="A377" s="12" t="e">
        <f>IF(($A376+1)&lt;=(12*MIN('Расчет пенсии'!$B$7,'Расчет пенсии'!$B$6)),$A376+12,"")</f>
        <v>#VALUE!</v>
      </c>
      <c r="B377" s="11">
        <f>IFERROR(IF(OR(A377="",A377="#ЗНАЧ!"),0,MIN('Расчет пенсии'!$B$9*12*0.13,52000)),0)</f>
        <v>0</v>
      </c>
      <c r="C377" s="24">
        <f>IFERROR(B377*(1+'Расчет пенсии'!$B$11)^((12*'Расчет пенсии'!$B$7-A377)/12),0)</f>
        <v>0</v>
      </c>
    </row>
    <row r="378" spans="1:3" x14ac:dyDescent="0.25">
      <c r="A378" s="12" t="e">
        <f>IF(($A377+1)&lt;=(12*MIN('Расчет пенсии'!$B$7,'Расчет пенсии'!$B$6)),$A377+12,"")</f>
        <v>#VALUE!</v>
      </c>
      <c r="B378" s="11">
        <f>IFERROR(IF(OR(A378="",A378="#ЗНАЧ!"),0,MIN('Расчет пенсии'!$B$9*12*0.13,52000)),0)</f>
        <v>0</v>
      </c>
      <c r="C378" s="24">
        <f>IFERROR(B378*(1+'Расчет пенсии'!$B$11)^((12*'Расчет пенсии'!$B$7-A378)/12),0)</f>
        <v>0</v>
      </c>
    </row>
    <row r="379" spans="1:3" x14ac:dyDescent="0.25">
      <c r="A379" s="12" t="e">
        <f>IF(($A378+1)&lt;=(12*MIN('Расчет пенсии'!$B$7,'Расчет пенсии'!$B$6)),$A378+12,"")</f>
        <v>#VALUE!</v>
      </c>
      <c r="B379" s="11">
        <f>IFERROR(IF(OR(A379="",A379="#ЗНАЧ!"),0,MIN('Расчет пенсии'!$B$9*12*0.13,52000)),0)</f>
        <v>0</v>
      </c>
      <c r="C379" s="24">
        <f>IFERROR(B379*(1+'Расчет пенсии'!$B$11)^((12*'Расчет пенсии'!$B$7-A379)/12),0)</f>
        <v>0</v>
      </c>
    </row>
    <row r="380" spans="1:3" x14ac:dyDescent="0.25">
      <c r="A380" s="12" t="e">
        <f>IF(($A379+1)&lt;=(12*MIN('Расчет пенсии'!$B$7,'Расчет пенсии'!$B$6)),$A379+12,"")</f>
        <v>#VALUE!</v>
      </c>
      <c r="B380" s="11">
        <f>IFERROR(IF(OR(A380="",A380="#ЗНАЧ!"),0,MIN('Расчет пенсии'!$B$9*12*0.13,52000)),0)</f>
        <v>0</v>
      </c>
      <c r="C380" s="24">
        <f>IFERROR(B380*(1+'Расчет пенсии'!$B$11)^((12*'Расчет пенсии'!$B$7-A380)/12),0)</f>
        <v>0</v>
      </c>
    </row>
    <row r="381" spans="1:3" x14ac:dyDescent="0.25">
      <c r="A381" s="12" t="e">
        <f>IF(($A380+1)&lt;=(12*MIN('Расчет пенсии'!$B$7,'Расчет пенсии'!$B$6)),$A380+12,"")</f>
        <v>#VALUE!</v>
      </c>
      <c r="B381" s="11">
        <f>IFERROR(IF(OR(A381="",A381="#ЗНАЧ!"),0,MIN('Расчет пенсии'!$B$9*12*0.13,52000)),0)</f>
        <v>0</v>
      </c>
      <c r="C381" s="24">
        <f>IFERROR(B381*(1+'Расчет пенсии'!$B$11)^((12*'Расчет пенсии'!$B$7-A381)/12),0)</f>
        <v>0</v>
      </c>
    </row>
    <row r="382" spans="1:3" x14ac:dyDescent="0.25">
      <c r="A382" s="12" t="e">
        <f>IF(($A381+1)&lt;=(12*MIN('Расчет пенсии'!$B$7,'Расчет пенсии'!$B$6)),$A381+12,"")</f>
        <v>#VALUE!</v>
      </c>
      <c r="B382" s="11">
        <f>IFERROR(IF(OR(A382="",A382="#ЗНАЧ!"),0,MIN('Расчет пенсии'!$B$9*12*0.13,52000)),0)</f>
        <v>0</v>
      </c>
      <c r="C382" s="24">
        <f>IFERROR(B382*(1+'Расчет пенсии'!$B$11)^((12*'Расчет пенсии'!$B$7-A382)/12),0)</f>
        <v>0</v>
      </c>
    </row>
    <row r="383" spans="1:3" x14ac:dyDescent="0.25">
      <c r="A383" s="12" t="e">
        <f>IF(($A382+1)&lt;=(12*MIN('Расчет пенсии'!$B$7,'Расчет пенсии'!$B$6)),$A382+12,"")</f>
        <v>#VALUE!</v>
      </c>
      <c r="B383" s="11">
        <f>IFERROR(IF(OR(A383="",A383="#ЗНАЧ!"),0,MIN('Расчет пенсии'!$B$9*12*0.13,52000)),0)</f>
        <v>0</v>
      </c>
      <c r="C383" s="24">
        <f>IFERROR(B383*(1+'Расчет пенсии'!$B$11)^((12*'Расчет пенсии'!$B$7-A383)/12),0)</f>
        <v>0</v>
      </c>
    </row>
    <row r="384" spans="1:3" x14ac:dyDescent="0.25">
      <c r="A384" s="12" t="e">
        <f>IF(($A383+1)&lt;=(12*MIN('Расчет пенсии'!$B$7,'Расчет пенсии'!$B$6)),$A383+12,"")</f>
        <v>#VALUE!</v>
      </c>
      <c r="B384" s="11">
        <f>IFERROR(IF(OR(A384="",A384="#ЗНАЧ!"),0,MIN('Расчет пенсии'!$B$9*12*0.13,52000)),0)</f>
        <v>0</v>
      </c>
      <c r="C384" s="24">
        <f>IFERROR(B384*(1+'Расчет пенсии'!$B$11)^((12*'Расчет пенсии'!$B$7-A384)/12),0)</f>
        <v>0</v>
      </c>
    </row>
    <row r="385" spans="1:3" x14ac:dyDescent="0.25">
      <c r="A385" s="12" t="e">
        <f>IF(($A384+1)&lt;=(12*MIN('Расчет пенсии'!$B$7,'Расчет пенсии'!$B$6)),$A384+12,"")</f>
        <v>#VALUE!</v>
      </c>
      <c r="B385" s="11">
        <f>IFERROR(IF(OR(A385="",A385="#ЗНАЧ!"),0,MIN('Расчет пенсии'!$B$9*12*0.13,52000)),0)</f>
        <v>0</v>
      </c>
      <c r="C385" s="24">
        <f>IFERROR(B385*(1+'Расчет пенсии'!$B$11)^((12*'Расчет пенсии'!$B$7-A385)/12),0)</f>
        <v>0</v>
      </c>
    </row>
    <row r="386" spans="1:3" x14ac:dyDescent="0.25">
      <c r="A386" s="12" t="e">
        <f>IF(($A385+1)&lt;=(12*MIN('Расчет пенсии'!$B$7,'Расчет пенсии'!$B$6)),$A385+12,"")</f>
        <v>#VALUE!</v>
      </c>
      <c r="B386" s="11">
        <f>IFERROR(IF(OR(A386="",A386="#ЗНАЧ!"),0,MIN('Расчет пенсии'!$B$9*12*0.13,52000)),0)</f>
        <v>0</v>
      </c>
      <c r="C386" s="24">
        <f>IFERROR(B386*(1+'Расчет пенсии'!$B$11)^((12*'Расчет пенсии'!$B$7-A386)/12),0)</f>
        <v>0</v>
      </c>
    </row>
    <row r="387" spans="1:3" x14ac:dyDescent="0.25">
      <c r="A387" s="12" t="e">
        <f>IF(($A386+1)&lt;=(12*MIN('Расчет пенсии'!$B$7,'Расчет пенсии'!$B$6)),$A386+12,"")</f>
        <v>#VALUE!</v>
      </c>
      <c r="B387" s="11">
        <f>IFERROR(IF(OR(A387="",A387="#ЗНАЧ!"),0,MIN('Расчет пенсии'!$B$9*12*0.13,52000)),0)</f>
        <v>0</v>
      </c>
      <c r="C387" s="24">
        <f>IFERROR(B387*(1+'Расчет пенсии'!$B$11)^((12*'Расчет пенсии'!$B$7-A387)/12),0)</f>
        <v>0</v>
      </c>
    </row>
    <row r="388" spans="1:3" x14ac:dyDescent="0.25">
      <c r="A388" s="12" t="e">
        <f>IF(($A387+1)&lt;=(12*MIN('Расчет пенсии'!$B$7,'Расчет пенсии'!$B$6)),$A387+12,"")</f>
        <v>#VALUE!</v>
      </c>
      <c r="B388" s="11">
        <f>IFERROR(IF(OR(A388="",A388="#ЗНАЧ!"),0,MIN('Расчет пенсии'!$B$9*12*0.13,52000)),0)</f>
        <v>0</v>
      </c>
      <c r="C388" s="24">
        <f>IFERROR(B388*(1+'Расчет пенсии'!$B$11)^((12*'Расчет пенсии'!$B$7-A388)/12),0)</f>
        <v>0</v>
      </c>
    </row>
    <row r="389" spans="1:3" x14ac:dyDescent="0.25">
      <c r="A389" s="12" t="e">
        <f>IF(($A388+1)&lt;=(12*MIN('Расчет пенсии'!$B$7,'Расчет пенсии'!$B$6)),$A388+12,"")</f>
        <v>#VALUE!</v>
      </c>
      <c r="B389" s="11">
        <f>IFERROR(IF(OR(A389="",A389="#ЗНАЧ!"),0,MIN('Расчет пенсии'!$B$9*12*0.13,52000)),0)</f>
        <v>0</v>
      </c>
      <c r="C389" s="24">
        <f>IFERROR(B389*(1+'Расчет пенсии'!$B$11)^((12*'Расчет пенсии'!$B$7-A389)/12),0)</f>
        <v>0</v>
      </c>
    </row>
    <row r="390" spans="1:3" x14ac:dyDescent="0.25">
      <c r="A390" s="12" t="e">
        <f>IF(($A389+1)&lt;=(12*MIN('Расчет пенсии'!$B$7,'Расчет пенсии'!$B$6)),$A389+12,"")</f>
        <v>#VALUE!</v>
      </c>
      <c r="B390" s="11">
        <f>IFERROR(IF(OR(A390="",A390="#ЗНАЧ!"),0,MIN('Расчет пенсии'!$B$9*12*0.13,52000)),0)</f>
        <v>0</v>
      </c>
      <c r="C390" s="24">
        <f>IFERROR(B390*(1+'Расчет пенсии'!$B$11)^((12*'Расчет пенсии'!$B$7-A390)/12),0)</f>
        <v>0</v>
      </c>
    </row>
    <row r="391" spans="1:3" x14ac:dyDescent="0.25">
      <c r="A391" s="12" t="e">
        <f>IF(($A390+1)&lt;=(12*MIN('Расчет пенсии'!$B$7,'Расчет пенсии'!$B$6)),$A390+12,"")</f>
        <v>#VALUE!</v>
      </c>
      <c r="B391" s="11">
        <f>IFERROR(IF(OR(A391="",A391="#ЗНАЧ!"),0,MIN('Расчет пенсии'!$B$9*12*0.13,52000)),0)</f>
        <v>0</v>
      </c>
      <c r="C391" s="24">
        <f>IFERROR(B391*(1+'Расчет пенсии'!$B$11)^((12*'Расчет пенсии'!$B$7-A391)/12),0)</f>
        <v>0</v>
      </c>
    </row>
    <row r="392" spans="1:3" x14ac:dyDescent="0.25">
      <c r="A392" s="12" t="e">
        <f>IF(($A391+1)&lt;=(12*MIN('Расчет пенсии'!$B$7,'Расчет пенсии'!$B$6)),$A391+12,"")</f>
        <v>#VALUE!</v>
      </c>
      <c r="B392" s="11">
        <f>IFERROR(IF(OR(A392="",A392="#ЗНАЧ!"),0,MIN('Расчет пенсии'!$B$9*12*0.13,52000)),0)</f>
        <v>0</v>
      </c>
      <c r="C392" s="24">
        <f>IFERROR(B392*(1+'Расчет пенсии'!$B$11)^((12*'Расчет пенсии'!$B$7-A392)/12),0)</f>
        <v>0</v>
      </c>
    </row>
    <row r="393" spans="1:3" x14ac:dyDescent="0.25">
      <c r="A393" s="12" t="e">
        <f>IF(($A392+1)&lt;=(12*MIN('Расчет пенсии'!$B$7,'Расчет пенсии'!$B$6)),$A392+12,"")</f>
        <v>#VALUE!</v>
      </c>
      <c r="B393" s="11">
        <f>IFERROR(IF(OR(A393="",A393="#ЗНАЧ!"),0,MIN('Расчет пенсии'!$B$9*12*0.13,52000)),0)</f>
        <v>0</v>
      </c>
      <c r="C393" s="24">
        <f>IFERROR(B393*(1+'Расчет пенсии'!$B$11)^((12*'Расчет пенсии'!$B$7-A393)/12),0)</f>
        <v>0</v>
      </c>
    </row>
    <row r="394" spans="1:3" x14ac:dyDescent="0.25">
      <c r="A394" s="12" t="e">
        <f>IF(($A393+1)&lt;=(12*MIN('Расчет пенсии'!$B$7,'Расчет пенсии'!$B$6)),$A393+12,"")</f>
        <v>#VALUE!</v>
      </c>
      <c r="B394" s="11">
        <f>IFERROR(IF(OR(A394="",A394="#ЗНАЧ!"),0,MIN('Расчет пенсии'!$B$9*12*0.13,52000)),0)</f>
        <v>0</v>
      </c>
      <c r="C394" s="24">
        <f>IFERROR(B394*(1+'Расчет пенсии'!$B$11)^((12*'Расчет пенсии'!$B$7-A394)/12),0)</f>
        <v>0</v>
      </c>
    </row>
    <row r="395" spans="1:3" x14ac:dyDescent="0.25">
      <c r="A395" s="12" t="e">
        <f>IF(($A394+1)&lt;=(12*MIN('Расчет пенсии'!$B$7,'Расчет пенсии'!$B$6)),$A394+12,"")</f>
        <v>#VALUE!</v>
      </c>
      <c r="B395" s="11">
        <f>IFERROR(IF(OR(A395="",A395="#ЗНАЧ!"),0,MIN('Расчет пенсии'!$B$9*12*0.13,52000)),0)</f>
        <v>0</v>
      </c>
      <c r="C395" s="24">
        <f>IFERROR(B395*(1+'Расчет пенсии'!$B$11)^((12*'Расчет пенсии'!$B$7-A395)/12),0)</f>
        <v>0</v>
      </c>
    </row>
    <row r="396" spans="1:3" x14ac:dyDescent="0.25">
      <c r="A396" s="12" t="e">
        <f>IF(($A395+1)&lt;=(12*MIN('Расчет пенсии'!$B$7,'Расчет пенсии'!$B$6)),$A395+12,"")</f>
        <v>#VALUE!</v>
      </c>
      <c r="B396" s="11">
        <f>IFERROR(IF(OR(A396="",A396="#ЗНАЧ!"),0,MIN('Расчет пенсии'!$B$9*12*0.13,52000)),0)</f>
        <v>0</v>
      </c>
      <c r="C396" s="24">
        <f>IFERROR(B396*(1+'Расчет пенсии'!$B$11)^((12*'Расчет пенсии'!$B$7-A396)/12),0)</f>
        <v>0</v>
      </c>
    </row>
    <row r="397" spans="1:3" x14ac:dyDescent="0.25">
      <c r="A397" s="12" t="e">
        <f>IF(($A396+1)&lt;=(12*MIN('Расчет пенсии'!$B$7,'Расчет пенсии'!$B$6)),$A396+12,"")</f>
        <v>#VALUE!</v>
      </c>
      <c r="B397" s="11">
        <f>IFERROR(IF(OR(A397="",A397="#ЗНАЧ!"),0,MIN('Расчет пенсии'!$B$9*12*0.13,52000)),0)</f>
        <v>0</v>
      </c>
      <c r="C397" s="24">
        <f>IFERROR(B397*(1+'Расчет пенсии'!$B$11)^((12*'Расчет пенсии'!$B$7-A397)/12),0)</f>
        <v>0</v>
      </c>
    </row>
    <row r="398" spans="1:3" x14ac:dyDescent="0.25">
      <c r="A398" s="12" t="e">
        <f>IF(($A397+1)&lt;=(12*MIN('Расчет пенсии'!$B$7,'Расчет пенсии'!$B$6)),$A397+12,"")</f>
        <v>#VALUE!</v>
      </c>
      <c r="B398" s="11">
        <f>IFERROR(IF(OR(A398="",A398="#ЗНАЧ!"),0,MIN('Расчет пенсии'!$B$9*12*0.13,52000)),0)</f>
        <v>0</v>
      </c>
      <c r="C398" s="24">
        <f>IFERROR(B398*(1+'Расчет пенсии'!$B$11)^((12*'Расчет пенсии'!$B$7-A398)/12),0)</f>
        <v>0</v>
      </c>
    </row>
    <row r="399" spans="1:3" x14ac:dyDescent="0.25">
      <c r="A399" s="12" t="e">
        <f>IF(($A398+1)&lt;=(12*MIN('Расчет пенсии'!$B$7,'Расчет пенсии'!$B$6)),$A398+12,"")</f>
        <v>#VALUE!</v>
      </c>
      <c r="B399" s="11">
        <f>IFERROR(IF(OR(A399="",A399="#ЗНАЧ!"),0,MIN('Расчет пенсии'!$B$9*12*0.13,52000)),0)</f>
        <v>0</v>
      </c>
      <c r="C399" s="24">
        <f>IFERROR(B399*(1+'Расчет пенсии'!$B$11)^((12*'Расчет пенсии'!$B$7-A399)/12),0)</f>
        <v>0</v>
      </c>
    </row>
    <row r="400" spans="1:3" x14ac:dyDescent="0.25">
      <c r="A400" s="12" t="e">
        <f>IF(($A399+1)&lt;=(12*MIN('Расчет пенсии'!$B$7,'Расчет пенсии'!$B$6)),$A399+12,"")</f>
        <v>#VALUE!</v>
      </c>
      <c r="B400" s="11">
        <f>IFERROR(IF(OR(A400="",A400="#ЗНАЧ!"),0,MIN('Расчет пенсии'!$B$9*12*0.13,52000)),0)</f>
        <v>0</v>
      </c>
      <c r="C400" s="24">
        <f>IFERROR(B400*(1+'Расчет пенсии'!$B$11)^((12*'Расчет пенсии'!$B$7-A400)/12),0)</f>
        <v>0</v>
      </c>
    </row>
    <row r="401" spans="1:3" x14ac:dyDescent="0.25">
      <c r="A401" s="12" t="e">
        <f>IF(($A400+1)&lt;=(12*MIN('Расчет пенсии'!$B$7,'Расчет пенсии'!$B$6)),$A400+12,"")</f>
        <v>#VALUE!</v>
      </c>
      <c r="B401" s="11">
        <f>IFERROR(IF(OR(A401="",A401="#ЗНАЧ!"),0,MIN('Расчет пенсии'!$B$9*12*0.13,52000)),0)</f>
        <v>0</v>
      </c>
      <c r="C401" s="24">
        <f>IFERROR(B401*(1+'Расчет пенсии'!$B$11)^((12*'Расчет пенсии'!$B$7-A401)/12),0)</f>
        <v>0</v>
      </c>
    </row>
    <row r="402" spans="1:3" x14ac:dyDescent="0.25">
      <c r="A402" s="12" t="e">
        <f>IF(($A401+1)&lt;=(12*MIN('Расчет пенсии'!$B$7,'Расчет пенсии'!$B$6)),$A401+12,"")</f>
        <v>#VALUE!</v>
      </c>
      <c r="B402" s="11">
        <f>IFERROR(IF(OR(A402="",A402="#ЗНАЧ!"),0,MIN('Расчет пенсии'!$B$9*12*0.13,52000)),0)</f>
        <v>0</v>
      </c>
      <c r="C402" s="24">
        <f>IFERROR(B402*(1+'Расчет пенсии'!$B$11)^((12*'Расчет пенсии'!$B$7-A402)/12),0)</f>
        <v>0</v>
      </c>
    </row>
    <row r="403" spans="1:3" x14ac:dyDescent="0.25">
      <c r="A403" s="12" t="e">
        <f>IF(($A402+1)&lt;=(12*MIN('Расчет пенсии'!$B$7,'Расчет пенсии'!$B$6)),$A402+12,"")</f>
        <v>#VALUE!</v>
      </c>
      <c r="B403" s="11">
        <f>IFERROR(IF(OR(A403="",A403="#ЗНАЧ!"),0,MIN('Расчет пенсии'!$B$9*12*0.13,52000)),0)</f>
        <v>0</v>
      </c>
      <c r="C403" s="24">
        <f>IFERROR(B403*(1+'Расчет пенсии'!$B$11)^((12*'Расчет пенсии'!$B$7-A403)/12),0)</f>
        <v>0</v>
      </c>
    </row>
    <row r="404" spans="1:3" x14ac:dyDescent="0.25">
      <c r="A404" s="12" t="e">
        <f>IF(($A403+1)&lt;=(12*MIN('Расчет пенсии'!$B$7,'Расчет пенсии'!$B$6)),$A403+12,"")</f>
        <v>#VALUE!</v>
      </c>
      <c r="B404" s="11">
        <f>IFERROR(IF(OR(A404="",A404="#ЗНАЧ!"),0,MIN('Расчет пенсии'!$B$9*12*0.13,52000)),0)</f>
        <v>0</v>
      </c>
      <c r="C404" s="24">
        <f>IFERROR(B404*(1+'Расчет пенсии'!$B$11)^((12*'Расчет пенсии'!$B$7-A404)/12),0)</f>
        <v>0</v>
      </c>
    </row>
    <row r="405" spans="1:3" x14ac:dyDescent="0.25">
      <c r="A405" s="12" t="e">
        <f>IF(($A404+1)&lt;=(12*MIN('Расчет пенсии'!$B$7,'Расчет пенсии'!$B$6)),$A404+12,"")</f>
        <v>#VALUE!</v>
      </c>
      <c r="B405" s="11">
        <f>IFERROR(IF(OR(A405="",A405="#ЗНАЧ!"),0,MIN('Расчет пенсии'!$B$9*12*0.13,52000)),0)</f>
        <v>0</v>
      </c>
      <c r="C405" s="24">
        <f>IFERROR(B405*(1+'Расчет пенсии'!$B$11)^((12*'Расчет пенсии'!$B$7-A405)/12),0)</f>
        <v>0</v>
      </c>
    </row>
    <row r="406" spans="1:3" x14ac:dyDescent="0.25">
      <c r="A406" s="12" t="e">
        <f>IF(($A405+1)&lt;=(12*MIN('Расчет пенсии'!$B$7,'Расчет пенсии'!$B$6)),$A405+12,"")</f>
        <v>#VALUE!</v>
      </c>
      <c r="B406" s="11">
        <f>IFERROR(IF(OR(A406="",A406="#ЗНАЧ!"),0,MIN('Расчет пенсии'!$B$9*12*0.13,52000)),0)</f>
        <v>0</v>
      </c>
      <c r="C406" s="24">
        <f>IFERROR(B406*(1+'Расчет пенсии'!$B$11)^((12*'Расчет пенсии'!$B$7-A406)/12),0)</f>
        <v>0</v>
      </c>
    </row>
    <row r="407" spans="1:3" x14ac:dyDescent="0.25">
      <c r="A407" s="12" t="e">
        <f>IF(($A406+1)&lt;=(12*MIN('Расчет пенсии'!$B$7,'Расчет пенсии'!$B$6)),$A406+12,"")</f>
        <v>#VALUE!</v>
      </c>
      <c r="B407" s="11">
        <f>IFERROR(IF(OR(A407="",A407="#ЗНАЧ!"),0,MIN('Расчет пенсии'!$B$9*12*0.13,52000)),0)</f>
        <v>0</v>
      </c>
      <c r="C407" s="24">
        <f>IFERROR(B407*(1+'Расчет пенсии'!$B$11)^((12*'Расчет пенсии'!$B$7-A407)/12),0)</f>
        <v>0</v>
      </c>
    </row>
    <row r="408" spans="1:3" x14ac:dyDescent="0.25">
      <c r="A408" s="12" t="e">
        <f>IF(($A407+1)&lt;=(12*MIN('Расчет пенсии'!$B$7,'Расчет пенсии'!$B$6)),$A407+12,"")</f>
        <v>#VALUE!</v>
      </c>
      <c r="B408" s="11">
        <f>IFERROR(IF(OR(A408="",A408="#ЗНАЧ!"),0,MIN('Расчет пенсии'!$B$9*12*0.13,52000)),0)</f>
        <v>0</v>
      </c>
      <c r="C408" s="24">
        <f>IFERROR(B408*(1+'Расчет пенсии'!$B$11)^((12*'Расчет пенсии'!$B$7-A408)/12),0)</f>
        <v>0</v>
      </c>
    </row>
    <row r="409" spans="1:3" x14ac:dyDescent="0.25">
      <c r="A409" s="12" t="e">
        <f>IF(($A408+1)&lt;=(12*MIN('Расчет пенсии'!$B$7,'Расчет пенсии'!$B$6)),$A408+12,"")</f>
        <v>#VALUE!</v>
      </c>
      <c r="B409" s="11">
        <f>IFERROR(IF(OR(A409="",A409="#ЗНАЧ!"),0,MIN('Расчет пенсии'!$B$9*12*0.13,52000)),0)</f>
        <v>0</v>
      </c>
      <c r="C409" s="24">
        <f>IFERROR(B409*(1+'Расчет пенсии'!$B$11)^((12*'Расчет пенсии'!$B$7-A409)/12),0)</f>
        <v>0</v>
      </c>
    </row>
    <row r="410" spans="1:3" x14ac:dyDescent="0.25">
      <c r="A410" s="12" t="e">
        <f>IF(($A409+1)&lt;=(12*MIN('Расчет пенсии'!$B$7,'Расчет пенсии'!$B$6)),$A409+12,"")</f>
        <v>#VALUE!</v>
      </c>
      <c r="B410" s="11">
        <f>IFERROR(IF(OR(A410="",A410="#ЗНАЧ!"),0,MIN('Расчет пенсии'!$B$9*12*0.13,52000)),0)</f>
        <v>0</v>
      </c>
      <c r="C410" s="24">
        <f>IFERROR(B410*(1+'Расчет пенсии'!$B$11)^((12*'Расчет пенсии'!$B$7-A410)/12),0)</f>
        <v>0</v>
      </c>
    </row>
    <row r="411" spans="1:3" x14ac:dyDescent="0.25">
      <c r="A411" s="12" t="e">
        <f>IF(($A410+1)&lt;=(12*MIN('Расчет пенсии'!$B$7,'Расчет пенсии'!$B$6)),$A410+12,"")</f>
        <v>#VALUE!</v>
      </c>
      <c r="B411" s="11">
        <f>IFERROR(IF(OR(A411="",A411="#ЗНАЧ!"),0,MIN('Расчет пенсии'!$B$9*12*0.13,52000)),0)</f>
        <v>0</v>
      </c>
      <c r="C411" s="24">
        <f>IFERROR(B411*(1+'Расчет пенсии'!$B$11)^((12*'Расчет пенсии'!$B$7-A411)/12),0)</f>
        <v>0</v>
      </c>
    </row>
    <row r="412" spans="1:3" x14ac:dyDescent="0.25">
      <c r="A412" s="12" t="e">
        <f>IF(($A411+1)&lt;=(12*MIN('Расчет пенсии'!$B$7,'Расчет пенсии'!$B$6)),$A411+12,"")</f>
        <v>#VALUE!</v>
      </c>
      <c r="B412" s="11">
        <f>IFERROR(IF(OR(A412="",A412="#ЗНАЧ!"),0,MIN('Расчет пенсии'!$B$9*12*0.13,52000)),0)</f>
        <v>0</v>
      </c>
      <c r="C412" s="24">
        <f>IFERROR(B412*(1+'Расчет пенсии'!$B$11)^((12*'Расчет пенсии'!$B$7-A412)/12),0)</f>
        <v>0</v>
      </c>
    </row>
    <row r="413" spans="1:3" x14ac:dyDescent="0.25">
      <c r="A413" s="12" t="e">
        <f>IF(($A412+1)&lt;=(12*MIN('Расчет пенсии'!$B$7,'Расчет пенсии'!$B$6)),$A412+12,"")</f>
        <v>#VALUE!</v>
      </c>
      <c r="B413" s="11">
        <f>IFERROR(IF(OR(A413="",A413="#ЗНАЧ!"),0,MIN('Расчет пенсии'!$B$9*12*0.13,52000)),0)</f>
        <v>0</v>
      </c>
      <c r="C413" s="24">
        <f>IFERROR(B413*(1+'Расчет пенсии'!$B$11)^((12*'Расчет пенсии'!$B$7-A413)/12),0)</f>
        <v>0</v>
      </c>
    </row>
    <row r="414" spans="1:3" x14ac:dyDescent="0.25">
      <c r="A414" s="12" t="e">
        <f>IF(($A413+1)&lt;=(12*MIN('Расчет пенсии'!$B$7,'Расчет пенсии'!$B$6)),$A413+12,"")</f>
        <v>#VALUE!</v>
      </c>
      <c r="B414" s="11">
        <f>IFERROR(IF(OR(A414="",A414="#ЗНАЧ!"),0,MIN('Расчет пенсии'!$B$9*12*0.13,52000)),0)</f>
        <v>0</v>
      </c>
      <c r="C414" s="24">
        <f>IFERROR(B414*(1+'Расчет пенсии'!$B$11)^((12*'Расчет пенсии'!$B$7-A414)/12),0)</f>
        <v>0</v>
      </c>
    </row>
    <row r="415" spans="1:3" x14ac:dyDescent="0.25">
      <c r="A415" s="12" t="e">
        <f>IF(($A414+1)&lt;=(12*MIN('Расчет пенсии'!$B$7,'Расчет пенсии'!$B$6)),$A414+12,"")</f>
        <v>#VALUE!</v>
      </c>
      <c r="B415" s="11">
        <f>IFERROR(IF(OR(A415="",A415="#ЗНАЧ!"),0,MIN('Расчет пенсии'!$B$9*12*0.13,52000)),0)</f>
        <v>0</v>
      </c>
      <c r="C415" s="24">
        <f>IFERROR(B415*(1+'Расчет пенсии'!$B$11)^((12*'Расчет пенсии'!$B$7-A415)/12),0)</f>
        <v>0</v>
      </c>
    </row>
    <row r="416" spans="1:3" x14ac:dyDescent="0.25">
      <c r="A416" s="12" t="e">
        <f>IF(($A415+1)&lt;=(12*MIN('Расчет пенсии'!$B$7,'Расчет пенсии'!$B$6)),$A415+12,"")</f>
        <v>#VALUE!</v>
      </c>
      <c r="B416" s="11">
        <f>IFERROR(IF(OR(A416="",A416="#ЗНАЧ!"),0,MIN('Расчет пенсии'!$B$9*12*0.13,52000)),0)</f>
        <v>0</v>
      </c>
      <c r="C416" s="24">
        <f>IFERROR(B416*(1+'Расчет пенсии'!$B$11)^((12*'Расчет пенсии'!$B$7-A416)/12),0)</f>
        <v>0</v>
      </c>
    </row>
    <row r="417" spans="1:3" x14ac:dyDescent="0.25">
      <c r="A417" s="12" t="e">
        <f>IF(($A416+1)&lt;=(12*MIN('Расчет пенсии'!$B$7,'Расчет пенсии'!$B$6)),$A416+12,"")</f>
        <v>#VALUE!</v>
      </c>
      <c r="B417" s="11">
        <f>IFERROR(IF(OR(A417="",A417="#ЗНАЧ!"),0,MIN('Расчет пенсии'!$B$9*12*0.13,52000)),0)</f>
        <v>0</v>
      </c>
      <c r="C417" s="24">
        <f>IFERROR(B417*(1+'Расчет пенсии'!$B$11)^((12*'Расчет пенсии'!$B$7-A417)/12),0)</f>
        <v>0</v>
      </c>
    </row>
    <row r="418" spans="1:3" x14ac:dyDescent="0.25">
      <c r="A418" s="12" t="e">
        <f>IF(($A417+1)&lt;=(12*MIN('Расчет пенсии'!$B$7,'Расчет пенсии'!$B$6)),$A417+12,"")</f>
        <v>#VALUE!</v>
      </c>
      <c r="B418" s="11">
        <f>IFERROR(IF(OR(A418="",A418="#ЗНАЧ!"),0,MIN('Расчет пенсии'!$B$9*12*0.13,52000)),0)</f>
        <v>0</v>
      </c>
      <c r="C418" s="24">
        <f>IFERROR(B418*(1+'Расчет пенсии'!$B$11)^((12*'Расчет пенсии'!$B$7-A418)/12),0)</f>
        <v>0</v>
      </c>
    </row>
    <row r="419" spans="1:3" x14ac:dyDescent="0.25">
      <c r="A419" s="12" t="e">
        <f>IF(($A418+1)&lt;=(12*MIN('Расчет пенсии'!$B$7,'Расчет пенсии'!$B$6)),$A418+12,"")</f>
        <v>#VALUE!</v>
      </c>
      <c r="B419" s="11">
        <f>IFERROR(IF(OR(A419="",A419="#ЗНАЧ!"),0,MIN('Расчет пенсии'!$B$9*12*0.13,52000)),0)</f>
        <v>0</v>
      </c>
      <c r="C419" s="24">
        <f>IFERROR(B419*(1+'Расчет пенсии'!$B$11)^((12*'Расчет пенсии'!$B$7-A419)/12),0)</f>
        <v>0</v>
      </c>
    </row>
    <row r="420" spans="1:3" x14ac:dyDescent="0.25">
      <c r="A420" s="12" t="e">
        <f>IF(($A419+1)&lt;=(12*MIN('Расчет пенсии'!$B$7,'Расчет пенсии'!$B$6)),$A419+12,"")</f>
        <v>#VALUE!</v>
      </c>
      <c r="B420" s="11">
        <f>IFERROR(IF(OR(A420="",A420="#ЗНАЧ!"),0,MIN('Расчет пенсии'!$B$9*12*0.13,52000)),0)</f>
        <v>0</v>
      </c>
      <c r="C420" s="24">
        <f>IFERROR(B420*(1+'Расчет пенсии'!$B$11)^((12*'Расчет пенсии'!$B$7-A420)/12),0)</f>
        <v>0</v>
      </c>
    </row>
    <row r="421" spans="1:3" x14ac:dyDescent="0.25">
      <c r="A421" s="12" t="e">
        <f>IF(($A420+1)&lt;=(12*MIN('Расчет пенсии'!$B$7,'Расчет пенсии'!$B$6)),$A420+12,"")</f>
        <v>#VALUE!</v>
      </c>
      <c r="B421" s="11">
        <f>IFERROR(IF(OR(A421="",A421="#ЗНАЧ!"),0,MIN('Расчет пенсии'!$B$9*12*0.13,52000)),0)</f>
        <v>0</v>
      </c>
      <c r="C421" s="24">
        <f>IFERROR(B421*(1+'Расчет пенсии'!$B$11)^((12*'Расчет пенсии'!$B$7-A421)/12),0)</f>
        <v>0</v>
      </c>
    </row>
    <row r="422" spans="1:3" x14ac:dyDescent="0.25">
      <c r="A422" s="12" t="e">
        <f>IF(($A421+1)&lt;=(12*MIN('Расчет пенсии'!$B$7,'Расчет пенсии'!$B$6)),$A421+12,"")</f>
        <v>#VALUE!</v>
      </c>
      <c r="B422" s="11">
        <f>IFERROR(IF(OR(A422="",A422="#ЗНАЧ!"),0,MIN('Расчет пенсии'!$B$9*12*0.13,52000)),0)</f>
        <v>0</v>
      </c>
      <c r="C422" s="24">
        <f>IFERROR(B422*(1+'Расчет пенсии'!$B$11)^((12*'Расчет пенсии'!$B$7-A422)/12),0)</f>
        <v>0</v>
      </c>
    </row>
    <row r="423" spans="1:3" x14ac:dyDescent="0.25">
      <c r="A423" s="12" t="e">
        <f>IF(($A422+1)&lt;=(12*MIN('Расчет пенсии'!$B$7,'Расчет пенсии'!$B$6)),$A422+12,"")</f>
        <v>#VALUE!</v>
      </c>
      <c r="B423" s="11">
        <f>IFERROR(IF(OR(A423="",A423="#ЗНАЧ!"),0,MIN('Расчет пенсии'!$B$9*12*0.13,52000)),0)</f>
        <v>0</v>
      </c>
      <c r="C423" s="24">
        <f>IFERROR(B423*(1+'Расчет пенсии'!$B$11)^((12*'Расчет пенсии'!$B$7-A423)/12),0)</f>
        <v>0</v>
      </c>
    </row>
    <row r="424" spans="1:3" x14ac:dyDescent="0.25">
      <c r="A424" s="12" t="e">
        <f>IF(($A423+1)&lt;=(12*MIN('Расчет пенсии'!$B$7,'Расчет пенсии'!$B$6)),$A423+12,"")</f>
        <v>#VALUE!</v>
      </c>
      <c r="B424" s="11">
        <f>IFERROR(IF(OR(A424="",A424="#ЗНАЧ!"),0,MIN('Расчет пенсии'!$B$9*12*0.13,52000)),0)</f>
        <v>0</v>
      </c>
      <c r="C424" s="24">
        <f>IFERROR(B424*(1+'Расчет пенсии'!$B$11)^((12*'Расчет пенсии'!$B$7-A424)/12),0)</f>
        <v>0</v>
      </c>
    </row>
    <row r="425" spans="1:3" x14ac:dyDescent="0.25">
      <c r="A425" s="12" t="e">
        <f>IF(($A424+1)&lt;=(12*MIN('Расчет пенсии'!$B$7,'Расчет пенсии'!$B$6)),$A424+12,"")</f>
        <v>#VALUE!</v>
      </c>
      <c r="B425" s="11">
        <f>IFERROR(IF(OR(A425="",A425="#ЗНАЧ!"),0,MIN('Расчет пенсии'!$B$9*12*0.13,52000)),0)</f>
        <v>0</v>
      </c>
      <c r="C425" s="24">
        <f>IFERROR(B425*(1+'Расчет пенсии'!$B$11)^((12*'Расчет пенсии'!$B$7-A425)/12),0)</f>
        <v>0</v>
      </c>
    </row>
    <row r="426" spans="1:3" x14ac:dyDescent="0.25">
      <c r="A426" s="12" t="e">
        <f>IF(($A425+1)&lt;=(12*MIN('Расчет пенсии'!$B$7,'Расчет пенсии'!$B$6)),$A425+12,"")</f>
        <v>#VALUE!</v>
      </c>
      <c r="B426" s="11">
        <f>IFERROR(IF(OR(A426="",A426="#ЗНАЧ!"),0,MIN('Расчет пенсии'!$B$9*12*0.13,52000)),0)</f>
        <v>0</v>
      </c>
      <c r="C426" s="24">
        <f>IFERROR(B426*(1+'Расчет пенсии'!$B$11)^((12*'Расчет пенсии'!$B$7-A426)/12),0)</f>
        <v>0</v>
      </c>
    </row>
    <row r="427" spans="1:3" x14ac:dyDescent="0.25">
      <c r="A427" s="12" t="e">
        <f>IF(($A426+1)&lt;=(12*MIN('Расчет пенсии'!$B$7,'Расчет пенсии'!$B$6)),$A426+12,"")</f>
        <v>#VALUE!</v>
      </c>
      <c r="B427" s="11">
        <f>IFERROR(IF(OR(A427="",A427="#ЗНАЧ!"),0,MIN('Расчет пенсии'!$B$9*12*0.13,52000)),0)</f>
        <v>0</v>
      </c>
      <c r="C427" s="24">
        <f>IFERROR(B427*(1+'Расчет пенсии'!$B$11)^((12*'Расчет пенсии'!$B$7-A427)/12),0)</f>
        <v>0</v>
      </c>
    </row>
    <row r="428" spans="1:3" x14ac:dyDescent="0.25">
      <c r="A428" s="12" t="e">
        <f>IF(($A427+1)&lt;=(12*MIN('Расчет пенсии'!$B$7,'Расчет пенсии'!$B$6)),$A427+12,"")</f>
        <v>#VALUE!</v>
      </c>
      <c r="B428" s="11">
        <f>IFERROR(IF(OR(A428="",A428="#ЗНАЧ!"),0,MIN('Расчет пенсии'!$B$9*12*0.13,52000)),0)</f>
        <v>0</v>
      </c>
      <c r="C428" s="24">
        <f>IFERROR(B428*(1+'Расчет пенсии'!$B$11)^((12*'Расчет пенсии'!$B$7-A428)/12),0)</f>
        <v>0</v>
      </c>
    </row>
    <row r="429" spans="1:3" x14ac:dyDescent="0.25">
      <c r="A429" s="12" t="e">
        <f>IF(($A428+1)&lt;=(12*MIN('Расчет пенсии'!$B$7,'Расчет пенсии'!$B$6)),$A428+12,"")</f>
        <v>#VALUE!</v>
      </c>
      <c r="B429" s="11">
        <f>IFERROR(IF(OR(A429="",A429="#ЗНАЧ!"),0,MIN('Расчет пенсии'!$B$9*12*0.13,52000)),0)</f>
        <v>0</v>
      </c>
      <c r="C429" s="24">
        <f>IFERROR(B429*(1+'Расчет пенсии'!$B$11)^((12*'Расчет пенсии'!$B$7-A429)/12),0)</f>
        <v>0</v>
      </c>
    </row>
    <row r="430" spans="1:3" x14ac:dyDescent="0.25">
      <c r="A430" s="12" t="e">
        <f>IF(($A429+1)&lt;=(12*MIN('Расчет пенсии'!$B$7,'Расчет пенсии'!$B$6)),$A429+12,"")</f>
        <v>#VALUE!</v>
      </c>
      <c r="B430" s="11">
        <f>IFERROR(IF(OR(A430="",A430="#ЗНАЧ!"),0,MIN('Расчет пенсии'!$B$9*12*0.13,52000)),0)</f>
        <v>0</v>
      </c>
      <c r="C430" s="24">
        <f>IFERROR(B430*(1+'Расчет пенсии'!$B$11)^((12*'Расчет пенсии'!$B$7-A430)/12),0)</f>
        <v>0</v>
      </c>
    </row>
    <row r="431" spans="1:3" x14ac:dyDescent="0.25">
      <c r="A431" s="12" t="e">
        <f>IF(($A430+1)&lt;=(12*MIN('Расчет пенсии'!$B$7,'Расчет пенсии'!$B$6)),$A430+12,"")</f>
        <v>#VALUE!</v>
      </c>
      <c r="B431" s="11">
        <f>IFERROR(IF(OR(A431="",A431="#ЗНАЧ!"),0,MIN('Расчет пенсии'!$B$9*12*0.13,52000)),0)</f>
        <v>0</v>
      </c>
      <c r="C431" s="24">
        <f>IFERROR(B431*(1+'Расчет пенсии'!$B$11)^((12*'Расчет пенсии'!$B$7-A431)/12),0)</f>
        <v>0</v>
      </c>
    </row>
    <row r="432" spans="1:3" x14ac:dyDescent="0.25">
      <c r="A432" s="12" t="e">
        <f>IF(($A431+1)&lt;=(12*MIN('Расчет пенсии'!$B$7,'Расчет пенсии'!$B$6)),$A431+12,"")</f>
        <v>#VALUE!</v>
      </c>
      <c r="B432" s="11">
        <f>IFERROR(IF(OR(A432="",A432="#ЗНАЧ!"),0,MIN('Расчет пенсии'!$B$9*12*0.13,52000)),0)</f>
        <v>0</v>
      </c>
      <c r="C432" s="24">
        <f>IFERROR(B432*(1+'Расчет пенсии'!$B$11)^((12*'Расчет пенсии'!$B$7-A432)/12),0)</f>
        <v>0</v>
      </c>
    </row>
    <row r="433" spans="1:3" x14ac:dyDescent="0.25">
      <c r="A433" s="12" t="e">
        <f>IF(($A432+1)&lt;=(12*MIN('Расчет пенсии'!$B$7,'Расчет пенсии'!$B$6)),$A432+12,"")</f>
        <v>#VALUE!</v>
      </c>
      <c r="B433" s="11">
        <f>IFERROR(IF(OR(A433="",A433="#ЗНАЧ!"),0,MIN('Расчет пенсии'!$B$9*12*0.13,52000)),0)</f>
        <v>0</v>
      </c>
      <c r="C433" s="24">
        <f>IFERROR(B433*(1+'Расчет пенсии'!$B$11)^((12*'Расчет пенсии'!$B$7-A433)/12),0)</f>
        <v>0</v>
      </c>
    </row>
    <row r="434" spans="1:3" x14ac:dyDescent="0.25">
      <c r="A434" s="12" t="e">
        <f>IF(($A433+1)&lt;=(12*MIN('Расчет пенсии'!$B$7,'Расчет пенсии'!$B$6)),$A433+12,"")</f>
        <v>#VALUE!</v>
      </c>
      <c r="B434" s="11">
        <f>IFERROR(IF(OR(A434="",A434="#ЗНАЧ!"),0,MIN('Расчет пенсии'!$B$9*12*0.13,52000)),0)</f>
        <v>0</v>
      </c>
      <c r="C434" s="24">
        <f>IFERROR(B434*(1+'Расчет пенсии'!$B$11)^((12*'Расчет пенсии'!$B$7-A434)/12),0)</f>
        <v>0</v>
      </c>
    </row>
    <row r="435" spans="1:3" x14ac:dyDescent="0.25">
      <c r="A435" s="12" t="e">
        <f>IF(($A434+1)&lt;=(12*MIN('Расчет пенсии'!$B$7,'Расчет пенсии'!$B$6)),$A434+12,"")</f>
        <v>#VALUE!</v>
      </c>
      <c r="B435" s="11">
        <f>IFERROR(IF(OR(A435="",A435="#ЗНАЧ!"),0,MIN('Расчет пенсии'!$B$9*12*0.13,52000)),0)</f>
        <v>0</v>
      </c>
      <c r="C435" s="24">
        <f>IFERROR(B435*(1+'Расчет пенсии'!$B$11)^((12*'Расчет пенсии'!$B$7-A435)/12),0)</f>
        <v>0</v>
      </c>
    </row>
    <row r="436" spans="1:3" x14ac:dyDescent="0.25">
      <c r="A436" s="12" t="e">
        <f>IF(($A435+1)&lt;=(12*MIN('Расчет пенсии'!$B$7,'Расчет пенсии'!$B$6)),$A435+12,"")</f>
        <v>#VALUE!</v>
      </c>
      <c r="B436" s="11">
        <f>IFERROR(IF(OR(A436="",A436="#ЗНАЧ!"),0,MIN('Расчет пенсии'!$B$9*12*0.13,52000)),0)</f>
        <v>0</v>
      </c>
      <c r="C436" s="24">
        <f>IFERROR(B436*(1+'Расчет пенсии'!$B$11)^((12*'Расчет пенсии'!$B$7-A436)/12),0)</f>
        <v>0</v>
      </c>
    </row>
    <row r="437" spans="1:3" x14ac:dyDescent="0.25">
      <c r="A437" s="12" t="e">
        <f>IF(($A436+1)&lt;=(12*MIN('Расчет пенсии'!$B$7,'Расчет пенсии'!$B$6)),$A436+12,"")</f>
        <v>#VALUE!</v>
      </c>
      <c r="B437" s="11">
        <f>IFERROR(IF(OR(A437="",A437="#ЗНАЧ!"),0,MIN('Расчет пенсии'!$B$9*12*0.13,52000)),0)</f>
        <v>0</v>
      </c>
      <c r="C437" s="24">
        <f>IFERROR(B437*(1+'Расчет пенсии'!$B$11)^((12*'Расчет пенсии'!$B$7-A437)/12),0)</f>
        <v>0</v>
      </c>
    </row>
    <row r="438" spans="1:3" x14ac:dyDescent="0.25">
      <c r="A438" s="12" t="e">
        <f>IF(($A437+1)&lt;=(12*MIN('Расчет пенсии'!$B$7,'Расчет пенсии'!$B$6)),$A437+12,"")</f>
        <v>#VALUE!</v>
      </c>
      <c r="B438" s="11">
        <f>IFERROR(IF(OR(A438="",A438="#ЗНАЧ!"),0,MIN('Расчет пенсии'!$B$9*12*0.13,52000)),0)</f>
        <v>0</v>
      </c>
      <c r="C438" s="24">
        <f>IFERROR(B438*(1+'Расчет пенсии'!$B$11)^((12*'Расчет пенсии'!$B$7-A438)/12),0)</f>
        <v>0</v>
      </c>
    </row>
    <row r="439" spans="1:3" x14ac:dyDescent="0.25">
      <c r="A439" s="12" t="e">
        <f>IF(($A438+1)&lt;=(12*MIN('Расчет пенсии'!$B$7,'Расчет пенсии'!$B$6)),$A438+12,"")</f>
        <v>#VALUE!</v>
      </c>
      <c r="B439" s="11">
        <f>IFERROR(IF(OR(A439="",A439="#ЗНАЧ!"),0,MIN('Расчет пенсии'!$B$9*12*0.13,52000)),0)</f>
        <v>0</v>
      </c>
      <c r="C439" s="24">
        <f>IFERROR(B439*(1+'Расчет пенсии'!$B$11)^((12*'Расчет пенсии'!$B$7-A439)/12),0)</f>
        <v>0</v>
      </c>
    </row>
    <row r="440" spans="1:3" x14ac:dyDescent="0.25">
      <c r="A440" s="12" t="e">
        <f>IF(($A439+1)&lt;=(12*MIN('Расчет пенсии'!$B$7,'Расчет пенсии'!$B$6)),$A439+12,"")</f>
        <v>#VALUE!</v>
      </c>
      <c r="B440" s="11">
        <f>IFERROR(IF(OR(A440="",A440="#ЗНАЧ!"),0,MIN('Расчет пенсии'!$B$9*12*0.13,52000)),0)</f>
        <v>0</v>
      </c>
      <c r="C440" s="24">
        <f>IFERROR(B440*(1+'Расчет пенсии'!$B$11)^((12*'Расчет пенсии'!$B$7-A440)/12),0)</f>
        <v>0</v>
      </c>
    </row>
    <row r="441" spans="1:3" x14ac:dyDescent="0.25">
      <c r="A441" s="12" t="e">
        <f>IF(($A440+1)&lt;=(12*MIN('Расчет пенсии'!$B$7,'Расчет пенсии'!$B$6)),$A440+12,"")</f>
        <v>#VALUE!</v>
      </c>
      <c r="B441" s="11">
        <f>IFERROR(IF(OR(A441="",A441="#ЗНАЧ!"),0,MIN('Расчет пенсии'!$B$9*12*0.13,52000)),0)</f>
        <v>0</v>
      </c>
      <c r="C441" s="24">
        <f>IFERROR(B441*(1+'Расчет пенсии'!$B$11)^((12*'Расчет пенсии'!$B$7-A441)/12),0)</f>
        <v>0</v>
      </c>
    </row>
    <row r="442" spans="1:3" x14ac:dyDescent="0.25">
      <c r="A442" s="12" t="e">
        <f>IF(($A441+1)&lt;=(12*MIN('Расчет пенсии'!$B$7,'Расчет пенсии'!$B$6)),$A441+12,"")</f>
        <v>#VALUE!</v>
      </c>
      <c r="B442" s="11">
        <f>IFERROR(IF(OR(A442="",A442="#ЗНАЧ!"),0,MIN('Расчет пенсии'!$B$9*12*0.13,52000)),0)</f>
        <v>0</v>
      </c>
      <c r="C442" s="24">
        <f>IFERROR(B442*(1+'Расчет пенсии'!$B$11)^((12*'Расчет пенсии'!$B$7-A442)/12),0)</f>
        <v>0</v>
      </c>
    </row>
    <row r="443" spans="1:3" x14ac:dyDescent="0.25">
      <c r="A443" s="12" t="e">
        <f>IF(($A442+1)&lt;=(12*MIN('Расчет пенсии'!$B$7,'Расчет пенсии'!$B$6)),$A442+12,"")</f>
        <v>#VALUE!</v>
      </c>
      <c r="B443" s="11">
        <f>IFERROR(IF(OR(A443="",A443="#ЗНАЧ!"),0,MIN('Расчет пенсии'!$B$9*12*0.13,52000)),0)</f>
        <v>0</v>
      </c>
      <c r="C443" s="24">
        <f>IFERROR(B443*(1+'Расчет пенсии'!$B$11)^((12*'Расчет пенсии'!$B$7-A443)/12),0)</f>
        <v>0</v>
      </c>
    </row>
    <row r="444" spans="1:3" x14ac:dyDescent="0.25">
      <c r="A444" s="12" t="e">
        <f>IF(($A443+1)&lt;=(12*MIN('Расчет пенсии'!$B$7,'Расчет пенсии'!$B$6)),$A443+12,"")</f>
        <v>#VALUE!</v>
      </c>
      <c r="B444" s="11">
        <f>IFERROR(IF(OR(A444="",A444="#ЗНАЧ!"),0,MIN('Расчет пенсии'!$B$9*12*0.13,52000)),0)</f>
        <v>0</v>
      </c>
      <c r="C444" s="24">
        <f>IFERROR(B444*(1+'Расчет пенсии'!$B$11)^((12*'Расчет пенсии'!$B$7-A444)/12),0)</f>
        <v>0</v>
      </c>
    </row>
    <row r="445" spans="1:3" x14ac:dyDescent="0.25">
      <c r="A445" s="12" t="e">
        <f>IF(($A444+1)&lt;=(12*MIN('Расчет пенсии'!$B$7,'Расчет пенсии'!$B$6)),$A444+12,"")</f>
        <v>#VALUE!</v>
      </c>
      <c r="B445" s="11">
        <f>IFERROR(IF(OR(A445="",A445="#ЗНАЧ!"),0,MIN('Расчет пенсии'!$B$9*12*0.13,52000)),0)</f>
        <v>0</v>
      </c>
      <c r="C445" s="24">
        <f>IFERROR(B445*(1+'Расчет пенсии'!$B$11)^((12*'Расчет пенсии'!$B$7-A445)/12),0)</f>
        <v>0</v>
      </c>
    </row>
    <row r="446" spans="1:3" x14ac:dyDescent="0.25">
      <c r="A446" s="12" t="e">
        <f>IF(($A445+1)&lt;=(12*MIN('Расчет пенсии'!$B$7,'Расчет пенсии'!$B$6)),$A445+12,"")</f>
        <v>#VALUE!</v>
      </c>
      <c r="B446" s="11">
        <f>IFERROR(IF(OR(A446="",A446="#ЗНАЧ!"),0,MIN('Расчет пенсии'!$B$9*12*0.13,52000)),0)</f>
        <v>0</v>
      </c>
      <c r="C446" s="24">
        <f>IFERROR(B446*(1+'Расчет пенсии'!$B$11)^((12*'Расчет пенсии'!$B$7-A446)/12),0)</f>
        <v>0</v>
      </c>
    </row>
    <row r="447" spans="1:3" x14ac:dyDescent="0.25">
      <c r="A447" s="12" t="e">
        <f>IF(($A446+1)&lt;=(12*MIN('Расчет пенсии'!$B$7,'Расчет пенсии'!$B$6)),$A446+12,"")</f>
        <v>#VALUE!</v>
      </c>
      <c r="B447" s="11">
        <f>IFERROR(IF(OR(A447="",A447="#ЗНАЧ!"),0,MIN('Расчет пенсии'!$B$9*12*0.13,52000)),0)</f>
        <v>0</v>
      </c>
      <c r="C447" s="24">
        <f>IFERROR(B447*(1+'Расчет пенсии'!$B$11)^((12*'Расчет пенсии'!$B$7-A447)/12),0)</f>
        <v>0</v>
      </c>
    </row>
    <row r="448" spans="1:3" x14ac:dyDescent="0.25">
      <c r="A448" s="12" t="e">
        <f>IF(($A447+1)&lt;=(12*MIN('Расчет пенсии'!$B$7,'Расчет пенсии'!$B$6)),$A447+12,"")</f>
        <v>#VALUE!</v>
      </c>
      <c r="B448" s="11">
        <f>IFERROR(IF(OR(A448="",A448="#ЗНАЧ!"),0,MIN('Расчет пенсии'!$B$9*12*0.13,52000)),0)</f>
        <v>0</v>
      </c>
      <c r="C448" s="24">
        <f>IFERROR(B448*(1+'Расчет пенсии'!$B$11)^((12*'Расчет пенсии'!$B$7-A448)/12),0)</f>
        <v>0</v>
      </c>
    </row>
    <row r="449" spans="1:3" x14ac:dyDescent="0.25">
      <c r="A449" s="12" t="e">
        <f>IF(($A448+1)&lt;=(12*MIN('Расчет пенсии'!$B$7,'Расчет пенсии'!$B$6)),$A448+12,"")</f>
        <v>#VALUE!</v>
      </c>
      <c r="B449" s="11">
        <f>IFERROR(IF(OR(A449="",A449="#ЗНАЧ!"),0,MIN('Расчет пенсии'!$B$9*12*0.13,52000)),0)</f>
        <v>0</v>
      </c>
      <c r="C449" s="24">
        <f>IFERROR(B449*(1+'Расчет пенсии'!$B$11)^((12*'Расчет пенсии'!$B$7-A449)/12),0)</f>
        <v>0</v>
      </c>
    </row>
    <row r="450" spans="1:3" x14ac:dyDescent="0.25">
      <c r="A450" s="12" t="e">
        <f>IF(($A449+1)&lt;=(12*MIN('Расчет пенсии'!$B$7,'Расчет пенсии'!$B$6)),$A449+12,"")</f>
        <v>#VALUE!</v>
      </c>
      <c r="B450" s="11">
        <f>IFERROR(IF(OR(A450="",A450="#ЗНАЧ!"),0,MIN('Расчет пенсии'!$B$9*12*0.13,52000)),0)</f>
        <v>0</v>
      </c>
      <c r="C450" s="24">
        <f>IFERROR(B450*(1+'Расчет пенсии'!$B$11)^((12*'Расчет пенсии'!$B$7-A450)/12),0)</f>
        <v>0</v>
      </c>
    </row>
    <row r="451" spans="1:3" x14ac:dyDescent="0.25">
      <c r="A451" s="12" t="e">
        <f>IF(($A450+1)&lt;=(12*MIN('Расчет пенсии'!$B$7,'Расчет пенсии'!$B$6)),$A450+12,"")</f>
        <v>#VALUE!</v>
      </c>
      <c r="B451" s="11">
        <f>IFERROR(IF(OR(A451="",A451="#ЗНАЧ!"),0,MIN('Расчет пенсии'!$B$9*12*0.13,52000)),0)</f>
        <v>0</v>
      </c>
      <c r="C451" s="24">
        <f>IFERROR(B451*(1+'Расчет пенсии'!$B$11)^((12*'Расчет пенсии'!$B$7-A451)/12),0)</f>
        <v>0</v>
      </c>
    </row>
    <row r="452" spans="1:3" x14ac:dyDescent="0.25">
      <c r="A452" s="12" t="e">
        <f>IF(($A451+1)&lt;=(12*MIN('Расчет пенсии'!$B$7,'Расчет пенсии'!$B$6)),$A451+12,"")</f>
        <v>#VALUE!</v>
      </c>
      <c r="B452" s="11">
        <f>IFERROR(IF(OR(A452="",A452="#ЗНАЧ!"),0,MIN('Расчет пенсии'!$B$9*12*0.13,52000)),0)</f>
        <v>0</v>
      </c>
      <c r="C452" s="24">
        <f>IFERROR(B452*(1+'Расчет пенсии'!$B$11)^((12*'Расчет пенсии'!$B$7-A452)/12),0)</f>
        <v>0</v>
      </c>
    </row>
    <row r="453" spans="1:3" x14ac:dyDescent="0.25">
      <c r="A453" s="12" t="e">
        <f>IF(($A452+1)&lt;=(12*MIN('Расчет пенсии'!$B$7,'Расчет пенсии'!$B$6)),$A452+12,"")</f>
        <v>#VALUE!</v>
      </c>
      <c r="B453" s="11">
        <f>IFERROR(IF(OR(A453="",A453="#ЗНАЧ!"),0,MIN('Расчет пенсии'!$B$9*12*0.13,52000)),0)</f>
        <v>0</v>
      </c>
      <c r="C453" s="24">
        <f>IFERROR(B453*(1+'Расчет пенсии'!$B$11)^((12*'Расчет пенсии'!$B$7-A453)/12),0)</f>
        <v>0</v>
      </c>
    </row>
    <row r="454" spans="1:3" x14ac:dyDescent="0.25">
      <c r="A454" s="12" t="e">
        <f>IF(($A453+1)&lt;=(12*MIN('Расчет пенсии'!$B$7,'Расчет пенсии'!$B$6)),$A453+12,"")</f>
        <v>#VALUE!</v>
      </c>
      <c r="B454" s="11">
        <f>IFERROR(IF(OR(A454="",A454="#ЗНАЧ!"),0,MIN('Расчет пенсии'!$B$9*12*0.13,52000)),0)</f>
        <v>0</v>
      </c>
      <c r="C454" s="24">
        <f>IFERROR(B454*(1+'Расчет пенсии'!$B$11)^((12*'Расчет пенсии'!$B$7-A454)/12),0)</f>
        <v>0</v>
      </c>
    </row>
    <row r="455" spans="1:3" x14ac:dyDescent="0.25">
      <c r="A455" s="12" t="e">
        <f>IF(($A454+1)&lt;=(12*MIN('Расчет пенсии'!$B$7,'Расчет пенсии'!$B$6)),$A454+12,"")</f>
        <v>#VALUE!</v>
      </c>
      <c r="B455" s="11">
        <f>IFERROR(IF(OR(A455="",A455="#ЗНАЧ!"),0,MIN('Расчет пенсии'!$B$9*12*0.13,52000)),0)</f>
        <v>0</v>
      </c>
      <c r="C455" s="24">
        <f>IFERROR(B455*(1+'Расчет пенсии'!$B$11)^((12*'Расчет пенсии'!$B$7-A455)/12),0)</f>
        <v>0</v>
      </c>
    </row>
    <row r="456" spans="1:3" x14ac:dyDescent="0.25">
      <c r="A456" s="12" t="e">
        <f>IF(($A455+1)&lt;=(12*MIN('Расчет пенсии'!$B$7,'Расчет пенсии'!$B$6)),$A455+12,"")</f>
        <v>#VALUE!</v>
      </c>
      <c r="B456" s="11">
        <f>IFERROR(IF(OR(A456="",A456="#ЗНАЧ!"),0,MIN('Расчет пенсии'!$B$9*12*0.13,52000)),0)</f>
        <v>0</v>
      </c>
      <c r="C456" s="24">
        <f>IFERROR(B456*(1+'Расчет пенсии'!$B$11)^((12*'Расчет пенсии'!$B$7-A456)/12),0)</f>
        <v>0</v>
      </c>
    </row>
    <row r="457" spans="1:3" x14ac:dyDescent="0.25">
      <c r="A457" s="12" t="e">
        <f>IF(($A456+1)&lt;=(12*MIN('Расчет пенсии'!$B$7,'Расчет пенсии'!$B$6)),$A456+12,"")</f>
        <v>#VALUE!</v>
      </c>
      <c r="B457" s="11">
        <f>IFERROR(IF(OR(A457="",A457="#ЗНАЧ!"),0,MIN('Расчет пенсии'!$B$9*12*0.13,52000)),0)</f>
        <v>0</v>
      </c>
      <c r="C457" s="24">
        <f>IFERROR(B457*(1+'Расчет пенсии'!$B$11)^((12*'Расчет пенсии'!$B$7-A457)/12),0)</f>
        <v>0</v>
      </c>
    </row>
    <row r="458" spans="1:3" x14ac:dyDescent="0.25">
      <c r="A458" s="12" t="e">
        <f>IF(($A457+1)&lt;=(12*MIN('Расчет пенсии'!$B$7,'Расчет пенсии'!$B$6)),$A457+12,"")</f>
        <v>#VALUE!</v>
      </c>
      <c r="B458" s="11">
        <f>IFERROR(IF(OR(A458="",A458="#ЗНАЧ!"),0,MIN('Расчет пенсии'!$B$9*12*0.13,52000)),0)</f>
        <v>0</v>
      </c>
      <c r="C458" s="24">
        <f>IFERROR(B458*(1+'Расчет пенсии'!$B$11)^((12*'Расчет пенсии'!$B$7-A458)/12),0)</f>
        <v>0</v>
      </c>
    </row>
    <row r="459" spans="1:3" x14ac:dyDescent="0.25">
      <c r="A459" s="12" t="e">
        <f>IF(($A458+1)&lt;=(12*MIN('Расчет пенсии'!$B$7,'Расчет пенсии'!$B$6)),$A458+12,"")</f>
        <v>#VALUE!</v>
      </c>
      <c r="B459" s="11">
        <f>IFERROR(IF(OR(A459="",A459="#ЗНАЧ!"),0,MIN('Расчет пенсии'!$B$9*12*0.13,52000)),0)</f>
        <v>0</v>
      </c>
      <c r="C459" s="24">
        <f>IFERROR(B459*(1+'Расчет пенсии'!$B$11)^((12*'Расчет пенсии'!$B$7-A459)/12),0)</f>
        <v>0</v>
      </c>
    </row>
    <row r="460" spans="1:3" x14ac:dyDescent="0.25">
      <c r="A460" s="12" t="e">
        <f>IF(($A459+1)&lt;=(12*MIN('Расчет пенсии'!$B$7,'Расчет пенсии'!$B$6)),$A459+12,"")</f>
        <v>#VALUE!</v>
      </c>
      <c r="B460" s="11">
        <f>IFERROR(IF(OR(A460="",A460="#ЗНАЧ!"),0,MIN('Расчет пенсии'!$B$9*12*0.13,52000)),0)</f>
        <v>0</v>
      </c>
      <c r="C460" s="24">
        <f>IFERROR(B460*(1+'Расчет пенсии'!$B$11)^((12*'Расчет пенсии'!$B$7-A460)/12),0)</f>
        <v>0</v>
      </c>
    </row>
    <row r="461" spans="1:3" x14ac:dyDescent="0.25">
      <c r="A461" s="12" t="e">
        <f>IF(($A460+1)&lt;=(12*MIN('Расчет пенсии'!$B$7,'Расчет пенсии'!$B$6)),$A460+12,"")</f>
        <v>#VALUE!</v>
      </c>
      <c r="B461" s="11">
        <f>IFERROR(IF(OR(A461="",A461="#ЗНАЧ!"),0,MIN('Расчет пенсии'!$B$9*12*0.13,52000)),0)</f>
        <v>0</v>
      </c>
      <c r="C461" s="24">
        <f>IFERROR(B461*(1+'Расчет пенсии'!$B$11)^((12*'Расчет пенсии'!$B$7-A461)/12),0)</f>
        <v>0</v>
      </c>
    </row>
    <row r="462" spans="1:3" x14ac:dyDescent="0.25">
      <c r="A462" s="12" t="e">
        <f>IF(($A461+1)&lt;=(12*MIN('Расчет пенсии'!$B$7,'Расчет пенсии'!$B$6)),$A461+12,"")</f>
        <v>#VALUE!</v>
      </c>
      <c r="B462" s="11">
        <f>IFERROR(IF(OR(A462="",A462="#ЗНАЧ!"),0,MIN('Расчет пенсии'!$B$9*12*0.13,52000)),0)</f>
        <v>0</v>
      </c>
      <c r="C462" s="24">
        <f>IFERROR(B462*(1+'Расчет пенсии'!$B$11)^((12*'Расчет пенсии'!$B$7-A462)/12),0)</f>
        <v>0</v>
      </c>
    </row>
    <row r="463" spans="1:3" x14ac:dyDescent="0.25">
      <c r="A463" s="12" t="e">
        <f>IF(($A462+1)&lt;=(12*MIN('Расчет пенсии'!$B$7,'Расчет пенсии'!$B$6)),$A462+12,"")</f>
        <v>#VALUE!</v>
      </c>
      <c r="B463" s="11">
        <f>IFERROR(IF(OR(A463="",A463="#ЗНАЧ!"),0,MIN('Расчет пенсии'!$B$9*12*0.13,52000)),0)</f>
        <v>0</v>
      </c>
      <c r="C463" s="24">
        <f>IFERROR(B463*(1+'Расчет пенсии'!$B$11)^((12*'Расчет пенсии'!$B$7-A463)/12),0)</f>
        <v>0</v>
      </c>
    </row>
    <row r="464" spans="1:3" x14ac:dyDescent="0.25">
      <c r="A464" s="12" t="e">
        <f>IF(($A463+1)&lt;=(12*MIN('Расчет пенсии'!$B$7,'Расчет пенсии'!$B$6)),$A463+12,"")</f>
        <v>#VALUE!</v>
      </c>
      <c r="B464" s="11">
        <f>IFERROR(IF(OR(A464="",A464="#ЗНАЧ!"),0,MIN('Расчет пенсии'!$B$9*12*0.13,52000)),0)</f>
        <v>0</v>
      </c>
      <c r="C464" s="24">
        <f>IFERROR(B464*(1+'Расчет пенсии'!$B$11)^((12*'Расчет пенсии'!$B$7-A464)/12),0)</f>
        <v>0</v>
      </c>
    </row>
    <row r="465" spans="1:3" x14ac:dyDescent="0.25">
      <c r="A465" s="12" t="e">
        <f>IF(($A464+1)&lt;=(12*MIN('Расчет пенсии'!$B$7,'Расчет пенсии'!$B$6)),$A464+12,"")</f>
        <v>#VALUE!</v>
      </c>
      <c r="B465" s="11">
        <f>IFERROR(IF(OR(A465="",A465="#ЗНАЧ!"),0,MIN('Расчет пенсии'!$B$9*12*0.13,52000)),0)</f>
        <v>0</v>
      </c>
      <c r="C465" s="24">
        <f>IFERROR(B465*(1+'Расчет пенсии'!$B$11)^((12*'Расчет пенсии'!$B$7-A465)/12),0)</f>
        <v>0</v>
      </c>
    </row>
    <row r="466" spans="1:3" x14ac:dyDescent="0.25">
      <c r="A466" s="12" t="e">
        <f>IF(($A465+1)&lt;=(12*MIN('Расчет пенсии'!$B$7,'Расчет пенсии'!$B$6)),$A465+12,"")</f>
        <v>#VALUE!</v>
      </c>
      <c r="B466" s="11">
        <f>IFERROR(IF(OR(A466="",A466="#ЗНАЧ!"),0,MIN('Расчет пенсии'!$B$9*12*0.13,52000)),0)</f>
        <v>0</v>
      </c>
      <c r="C466" s="24">
        <f>IFERROR(B466*(1+'Расчет пенсии'!$B$11)^((12*'Расчет пенсии'!$B$7-A466)/12),0)</f>
        <v>0</v>
      </c>
    </row>
    <row r="467" spans="1:3" x14ac:dyDescent="0.25">
      <c r="A467" s="12" t="e">
        <f>IF(($A466+1)&lt;=(12*MIN('Расчет пенсии'!$B$7,'Расчет пенсии'!$B$6)),$A466+12,"")</f>
        <v>#VALUE!</v>
      </c>
      <c r="B467" s="11">
        <f>IFERROR(IF(OR(A467="",A467="#ЗНАЧ!"),0,MIN('Расчет пенсии'!$B$9*12*0.13,52000)),0)</f>
        <v>0</v>
      </c>
      <c r="C467" s="24">
        <f>IFERROR(B467*(1+'Расчет пенсии'!$B$11)^((12*'Расчет пенсии'!$B$7-A467)/12),0)</f>
        <v>0</v>
      </c>
    </row>
    <row r="468" spans="1:3" x14ac:dyDescent="0.25">
      <c r="A468" s="12" t="e">
        <f>IF(($A467+1)&lt;=(12*MIN('Расчет пенсии'!$B$7,'Расчет пенсии'!$B$6)),$A467+12,"")</f>
        <v>#VALUE!</v>
      </c>
      <c r="B468" s="11">
        <f>IFERROR(IF(OR(A468="",A468="#ЗНАЧ!"),0,MIN('Расчет пенсии'!$B$9*12*0.13,52000)),0)</f>
        <v>0</v>
      </c>
      <c r="C468" s="24">
        <f>IFERROR(B468*(1+'Расчет пенсии'!$B$11)^((12*'Расчет пенсии'!$B$7-A468)/12),0)</f>
        <v>0</v>
      </c>
    </row>
    <row r="469" spans="1:3" x14ac:dyDescent="0.25">
      <c r="A469" s="12" t="e">
        <f>IF(($A468+1)&lt;=(12*MIN('Расчет пенсии'!$B$7,'Расчет пенсии'!$B$6)),$A468+12,"")</f>
        <v>#VALUE!</v>
      </c>
      <c r="B469" s="11">
        <f>IFERROR(IF(OR(A469="",A469="#ЗНАЧ!"),0,MIN('Расчет пенсии'!$B$9*12*0.13,52000)),0)</f>
        <v>0</v>
      </c>
      <c r="C469" s="24">
        <f>IFERROR(B469*(1+'Расчет пенсии'!$B$11)^((12*'Расчет пенсии'!$B$7-A469)/12),0)</f>
        <v>0</v>
      </c>
    </row>
    <row r="470" spans="1:3" x14ac:dyDescent="0.25">
      <c r="A470" s="12" t="e">
        <f>IF(($A469+1)&lt;=(12*MIN('Расчет пенсии'!$B$7,'Расчет пенсии'!$B$6)),$A469+12,"")</f>
        <v>#VALUE!</v>
      </c>
      <c r="B470" s="11">
        <f>IFERROR(IF(OR(A470="",A470="#ЗНАЧ!"),0,MIN('Расчет пенсии'!$B$9*12*0.13,52000)),0)</f>
        <v>0</v>
      </c>
      <c r="C470" s="24">
        <f>IFERROR(B470*(1+'Расчет пенсии'!$B$11)^((12*'Расчет пенсии'!$B$7-A470)/12),0)</f>
        <v>0</v>
      </c>
    </row>
    <row r="471" spans="1:3" x14ac:dyDescent="0.25">
      <c r="A471" s="12" t="e">
        <f>IF(($A470+1)&lt;=(12*MIN('Расчет пенсии'!$B$7,'Расчет пенсии'!$B$6)),$A470+12,"")</f>
        <v>#VALUE!</v>
      </c>
      <c r="B471" s="11">
        <f>IFERROR(IF(OR(A471="",A471="#ЗНАЧ!"),0,MIN('Расчет пенсии'!$B$9*12*0.13,52000)),0)</f>
        <v>0</v>
      </c>
      <c r="C471" s="24">
        <f>IFERROR(B471*(1+'Расчет пенсии'!$B$11)^((12*'Расчет пенсии'!$B$7-A471)/12),0)</f>
        <v>0</v>
      </c>
    </row>
    <row r="472" spans="1:3" x14ac:dyDescent="0.25">
      <c r="A472" s="12" t="e">
        <f>IF(($A471+1)&lt;=(12*MIN('Расчет пенсии'!$B$7,'Расчет пенсии'!$B$6)),$A471+12,"")</f>
        <v>#VALUE!</v>
      </c>
      <c r="B472" s="11">
        <f>IFERROR(IF(OR(A472="",A472="#ЗНАЧ!"),0,MIN('Расчет пенсии'!$B$9*12*0.13,52000)),0)</f>
        <v>0</v>
      </c>
      <c r="C472" s="24">
        <f>IFERROR(B472*(1+'Расчет пенсии'!$B$11)^((12*'Расчет пенсии'!$B$7-A472)/12),0)</f>
        <v>0</v>
      </c>
    </row>
    <row r="473" spans="1:3" x14ac:dyDescent="0.25">
      <c r="A473" s="12" t="e">
        <f>IF(($A472+1)&lt;=(12*MIN('Расчет пенсии'!$B$7,'Расчет пенсии'!$B$6)),$A472+12,"")</f>
        <v>#VALUE!</v>
      </c>
      <c r="B473" s="11">
        <f>IFERROR(IF(OR(A473="",A473="#ЗНАЧ!"),0,MIN('Расчет пенсии'!$B$9*12*0.13,52000)),0)</f>
        <v>0</v>
      </c>
      <c r="C473" s="24">
        <f>IFERROR(B473*(1+'Расчет пенсии'!$B$11)^((12*'Расчет пенсии'!$B$7-A473)/12),0)</f>
        <v>0</v>
      </c>
    </row>
    <row r="474" spans="1:3" x14ac:dyDescent="0.25">
      <c r="A474" s="12" t="e">
        <f>IF(($A473+1)&lt;=(12*MIN('Расчет пенсии'!$B$7,'Расчет пенсии'!$B$6)),$A473+12,"")</f>
        <v>#VALUE!</v>
      </c>
      <c r="B474" s="11">
        <f>IFERROR(IF(OR(A474="",A474="#ЗНАЧ!"),0,MIN('Расчет пенсии'!$B$9*12*0.13,52000)),0)</f>
        <v>0</v>
      </c>
      <c r="C474" s="24">
        <f>IFERROR(B474*(1+'Расчет пенсии'!$B$11)^((12*'Расчет пенсии'!$B$7-A474)/12),0)</f>
        <v>0</v>
      </c>
    </row>
    <row r="475" spans="1:3" x14ac:dyDescent="0.25">
      <c r="A475" s="12" t="e">
        <f>IF(($A474+1)&lt;=(12*MIN('Расчет пенсии'!$B$7,'Расчет пенсии'!$B$6)),$A474+12,"")</f>
        <v>#VALUE!</v>
      </c>
      <c r="B475" s="11">
        <f>IFERROR(IF(OR(A475="",A475="#ЗНАЧ!"),0,MIN('Расчет пенсии'!$B$9*12*0.13,52000)),0)</f>
        <v>0</v>
      </c>
      <c r="C475" s="24">
        <f>IFERROR(B475*(1+'Расчет пенсии'!$B$11)^((12*'Расчет пенсии'!$B$7-A475)/12),0)</f>
        <v>0</v>
      </c>
    </row>
    <row r="476" spans="1:3" x14ac:dyDescent="0.25">
      <c r="A476" s="12" t="e">
        <f>IF(($A475+1)&lt;=(12*MIN('Расчет пенсии'!$B$7,'Расчет пенсии'!$B$6)),$A475+12,"")</f>
        <v>#VALUE!</v>
      </c>
      <c r="B476" s="11">
        <f>IFERROR(IF(OR(A476="",A476="#ЗНАЧ!"),0,MIN('Расчет пенсии'!$B$9*12*0.13,52000)),0)</f>
        <v>0</v>
      </c>
      <c r="C476" s="24">
        <f>IFERROR(B476*(1+'Расчет пенсии'!$B$11)^((12*'Расчет пенсии'!$B$7-A476)/12),0)</f>
        <v>0</v>
      </c>
    </row>
    <row r="477" spans="1:3" x14ac:dyDescent="0.25">
      <c r="A477" s="12" t="e">
        <f>IF(($A476+1)&lt;=(12*MIN('Расчет пенсии'!$B$7,'Расчет пенсии'!$B$6)),$A476+12,"")</f>
        <v>#VALUE!</v>
      </c>
      <c r="B477" s="11">
        <f>IFERROR(IF(OR(A477="",A477="#ЗНАЧ!"),0,MIN('Расчет пенсии'!$B$9*12*0.13,52000)),0)</f>
        <v>0</v>
      </c>
      <c r="C477" s="24">
        <f>IFERROR(B477*(1+'Расчет пенсии'!$B$11)^((12*'Расчет пенсии'!$B$7-A477)/12),0)</f>
        <v>0</v>
      </c>
    </row>
    <row r="478" spans="1:3" x14ac:dyDescent="0.25">
      <c r="A478" s="12" t="e">
        <f>IF(($A477+1)&lt;=(12*MIN('Расчет пенсии'!$B$7,'Расчет пенсии'!$B$6)),$A477+12,"")</f>
        <v>#VALUE!</v>
      </c>
      <c r="B478" s="11">
        <f>IFERROR(IF(OR(A478="",A478="#ЗНАЧ!"),0,MIN('Расчет пенсии'!$B$9*12*0.13,52000)),0)</f>
        <v>0</v>
      </c>
      <c r="C478" s="24">
        <f>IFERROR(B478*(1+'Расчет пенсии'!$B$11)^((12*'Расчет пенсии'!$B$7-A478)/12),0)</f>
        <v>0</v>
      </c>
    </row>
    <row r="479" spans="1:3" x14ac:dyDescent="0.25">
      <c r="A479" s="12" t="e">
        <f>IF(($A478+1)&lt;=(12*MIN('Расчет пенсии'!$B$7,'Расчет пенсии'!$B$6)),$A478+12,"")</f>
        <v>#VALUE!</v>
      </c>
      <c r="B479" s="11">
        <f>IFERROR(IF(OR(A479="",A479="#ЗНАЧ!"),0,MIN('Расчет пенсии'!$B$9*12*0.13,52000)),0)</f>
        <v>0</v>
      </c>
      <c r="C479" s="24">
        <f>IFERROR(B479*(1+'Расчет пенсии'!$B$11)^((12*'Расчет пенсии'!$B$7-A479)/12),0)</f>
        <v>0</v>
      </c>
    </row>
    <row r="480" spans="1:3" x14ac:dyDescent="0.25">
      <c r="A480" s="12" t="e">
        <f>IF(($A479+1)&lt;=(12*MIN('Расчет пенсии'!$B$7,'Расчет пенсии'!$B$6)),$A479+12,"")</f>
        <v>#VALUE!</v>
      </c>
      <c r="B480" s="11">
        <f>IFERROR(IF(OR(A480="",A480="#ЗНАЧ!"),0,MIN('Расчет пенсии'!$B$9*12*0.13,52000)),0)</f>
        <v>0</v>
      </c>
      <c r="C480" s="24">
        <f>IFERROR(B480*(1+'Расчет пенсии'!$B$11)^((12*'Расчет пенсии'!$B$7-A480)/12),0)</f>
        <v>0</v>
      </c>
    </row>
    <row r="481" spans="1:3" x14ac:dyDescent="0.25">
      <c r="A481" s="12" t="e">
        <f>IF(($A480+1)&lt;=(12*MIN('Расчет пенсии'!$B$7,'Расчет пенсии'!$B$6)),$A480+12,"")</f>
        <v>#VALUE!</v>
      </c>
      <c r="B481" s="11">
        <f>IFERROR(IF(OR(A481="",A481="#ЗНАЧ!"),0,MIN('Расчет пенсии'!$B$9*12*0.13,52000)),0)</f>
        <v>0</v>
      </c>
      <c r="C481" s="24">
        <f>IFERROR(B481*(1+'Расчет пенсии'!$B$11)^((12*'Расчет пенсии'!$B$7-A481)/12),0)</f>
        <v>0</v>
      </c>
    </row>
    <row r="482" spans="1:3" x14ac:dyDescent="0.25">
      <c r="A482" s="12" t="e">
        <f>IF(($A481+1)&lt;=(12*MIN('Расчет пенсии'!$B$7,'Расчет пенсии'!$B$6)),$A481+12,"")</f>
        <v>#VALUE!</v>
      </c>
      <c r="B482" s="11">
        <f>IFERROR(IF(OR(A482="",A482="#ЗНАЧ!"),0,MIN('Расчет пенсии'!$B$9*12*0.13,52000)),0)</f>
        <v>0</v>
      </c>
      <c r="C482" s="24">
        <f>IFERROR(B482*(1+'Расчет пенсии'!$B$11)^((12*'Расчет пенсии'!$B$7-A482)/12),0)</f>
        <v>0</v>
      </c>
    </row>
    <row r="483" spans="1:3" x14ac:dyDescent="0.25">
      <c r="A483" s="12" t="e">
        <f>IF(($A482+1)&lt;=(12*MIN('Расчет пенсии'!$B$7,'Расчет пенсии'!$B$6)),$A482+12,"")</f>
        <v>#VALUE!</v>
      </c>
      <c r="B483" s="11">
        <f>IFERROR(IF(OR(A483="",A483="#ЗНАЧ!"),0,MIN('Расчет пенсии'!$B$9*12*0.13,52000)),0)</f>
        <v>0</v>
      </c>
      <c r="C483" s="24">
        <f>IFERROR(B483*(1+'Расчет пенсии'!$B$11)^((12*'Расчет пенсии'!$B$7-A483)/12),0)</f>
        <v>0</v>
      </c>
    </row>
    <row r="484" spans="1:3" x14ac:dyDescent="0.25">
      <c r="A484" s="12" t="e">
        <f>IF(($A483+1)&lt;=(12*MIN('Расчет пенсии'!$B$7,'Расчет пенсии'!$B$6)),$A483+12,"")</f>
        <v>#VALUE!</v>
      </c>
      <c r="B484" s="11">
        <f>IFERROR(IF(OR(A484="",A484="#ЗНАЧ!"),0,MIN('Расчет пенсии'!$B$9*12*0.13,52000)),0)</f>
        <v>0</v>
      </c>
      <c r="C484" s="24">
        <f>IFERROR(B484*(1+'Расчет пенсии'!$B$11)^((12*'Расчет пенсии'!$B$7-A484)/12),0)</f>
        <v>0</v>
      </c>
    </row>
    <row r="485" spans="1:3" x14ac:dyDescent="0.25">
      <c r="A485" s="12" t="e">
        <f>IF(($A484+1)&lt;=(12*MIN('Расчет пенсии'!$B$7,'Расчет пенсии'!$B$6)),$A484+12,"")</f>
        <v>#VALUE!</v>
      </c>
      <c r="B485" s="11">
        <f>IFERROR(IF(OR(A485="",A485="#ЗНАЧ!"),0,MIN('Расчет пенсии'!$B$9*12*0.13,52000)),0)</f>
        <v>0</v>
      </c>
      <c r="C485" s="24">
        <f>IFERROR(B485*(1+'Расчет пенсии'!$B$11)^((12*'Расчет пенсии'!$B$7-A485)/12),0)</f>
        <v>0</v>
      </c>
    </row>
    <row r="486" spans="1:3" x14ac:dyDescent="0.25">
      <c r="A486" s="12" t="e">
        <f>IF(($A485+1)&lt;=(12*MIN('Расчет пенсии'!$B$7,'Расчет пенсии'!$B$6)),$A485+12,"")</f>
        <v>#VALUE!</v>
      </c>
      <c r="B486" s="11">
        <f>IFERROR(IF(OR(A486="",A486="#ЗНАЧ!"),0,MIN('Расчет пенсии'!$B$9*12*0.13,52000)),0)</f>
        <v>0</v>
      </c>
      <c r="C486" s="24">
        <f>IFERROR(B486*(1+'Расчет пенсии'!$B$11)^((12*'Расчет пенсии'!$B$7-A486)/12),0)</f>
        <v>0</v>
      </c>
    </row>
    <row r="487" spans="1:3" x14ac:dyDescent="0.25">
      <c r="A487" s="12" t="e">
        <f>IF(($A486+1)&lt;=(12*MIN('Расчет пенсии'!$B$7,'Расчет пенсии'!$B$6)),$A486+12,"")</f>
        <v>#VALUE!</v>
      </c>
      <c r="B487" s="11">
        <f>IFERROR(IF(OR(A487="",A487="#ЗНАЧ!"),0,MIN('Расчет пенсии'!$B$9*12*0.13,52000)),0)</f>
        <v>0</v>
      </c>
      <c r="C487" s="24">
        <f>IFERROR(B487*(1+'Расчет пенсии'!$B$11)^((12*'Расчет пенсии'!$B$7-A487)/12),0)</f>
        <v>0</v>
      </c>
    </row>
    <row r="488" spans="1:3" x14ac:dyDescent="0.25">
      <c r="A488" s="12" t="e">
        <f>IF(($A487+1)&lt;=(12*MIN('Расчет пенсии'!$B$7,'Расчет пенсии'!$B$6)),$A487+12,"")</f>
        <v>#VALUE!</v>
      </c>
      <c r="B488" s="11">
        <f>IFERROR(IF(OR(A488="",A488="#ЗНАЧ!"),0,MIN('Расчет пенсии'!$B$9*12*0.13,52000)),0)</f>
        <v>0</v>
      </c>
      <c r="C488" s="24">
        <f>IFERROR(B488*(1+'Расчет пенсии'!$B$11)^((12*'Расчет пенсии'!$B$7-A488)/12),0)</f>
        <v>0</v>
      </c>
    </row>
    <row r="489" spans="1:3" x14ac:dyDescent="0.25">
      <c r="A489" s="12" t="e">
        <f>IF(($A488+1)&lt;=(12*MIN('Расчет пенсии'!$B$7,'Расчет пенсии'!$B$6)),$A488+12,"")</f>
        <v>#VALUE!</v>
      </c>
      <c r="B489" s="11">
        <f>IFERROR(IF(OR(A489="",A489="#ЗНАЧ!"),0,MIN('Расчет пенсии'!$B$9*12*0.13,52000)),0)</f>
        <v>0</v>
      </c>
      <c r="C489" s="24">
        <f>IFERROR(B489*(1+'Расчет пенсии'!$B$11)^((12*'Расчет пенсии'!$B$7-A489)/12),0)</f>
        <v>0</v>
      </c>
    </row>
    <row r="490" spans="1:3" x14ac:dyDescent="0.25">
      <c r="A490" s="12" t="e">
        <f>IF(($A489+1)&lt;=(12*MIN('Расчет пенсии'!$B$7,'Расчет пенсии'!$B$6)),$A489+12,"")</f>
        <v>#VALUE!</v>
      </c>
      <c r="B490" s="11">
        <f>IFERROR(IF(OR(A490="",A490="#ЗНАЧ!"),0,MIN('Расчет пенсии'!$B$9*12*0.13,52000)),0)</f>
        <v>0</v>
      </c>
      <c r="C490" s="24">
        <f>IFERROR(B490*(1+'Расчет пенсии'!$B$11)^((12*'Расчет пенсии'!$B$7-A490)/12),0)</f>
        <v>0</v>
      </c>
    </row>
    <row r="491" spans="1:3" x14ac:dyDescent="0.25">
      <c r="A491" s="12" t="e">
        <f>IF(($A490+1)&lt;=(12*MIN('Расчет пенсии'!$B$7,'Расчет пенсии'!$B$6)),$A490+12,"")</f>
        <v>#VALUE!</v>
      </c>
      <c r="B491" s="11">
        <f>IFERROR(IF(OR(A491="",A491="#ЗНАЧ!"),0,MIN('Расчет пенсии'!$B$9*12*0.13,52000)),0)</f>
        <v>0</v>
      </c>
      <c r="C491" s="24">
        <f>IFERROR(B491*(1+'Расчет пенсии'!$B$11)^((12*'Расчет пенсии'!$B$7-A491)/12),0)</f>
        <v>0</v>
      </c>
    </row>
    <row r="492" spans="1:3" x14ac:dyDescent="0.25">
      <c r="A492" s="12" t="e">
        <f>IF(($A491+1)&lt;=(12*MIN('Расчет пенсии'!$B$7,'Расчет пенсии'!$B$6)),$A491+12,"")</f>
        <v>#VALUE!</v>
      </c>
      <c r="B492" s="11">
        <f>IFERROR(IF(OR(A492="",A492="#ЗНАЧ!"),0,MIN('Расчет пенсии'!$B$9*12*0.13,52000)),0)</f>
        <v>0</v>
      </c>
      <c r="C492" s="24">
        <f>IFERROR(B492*(1+'Расчет пенсии'!$B$11)^((12*'Расчет пенсии'!$B$7-A492)/12),0)</f>
        <v>0</v>
      </c>
    </row>
    <row r="493" spans="1:3" x14ac:dyDescent="0.25">
      <c r="A493" s="12" t="e">
        <f>IF(($A492+1)&lt;=(12*MIN('Расчет пенсии'!$B$7,'Расчет пенсии'!$B$6)),$A492+12,"")</f>
        <v>#VALUE!</v>
      </c>
      <c r="B493" s="11">
        <f>IFERROR(IF(OR(A493="",A493="#ЗНАЧ!"),0,MIN('Расчет пенсии'!$B$9*12*0.13,52000)),0)</f>
        <v>0</v>
      </c>
      <c r="C493" s="24">
        <f>IFERROR(B493*(1+'Расчет пенсии'!$B$11)^((12*'Расчет пенсии'!$B$7-A493)/12),0)</f>
        <v>0</v>
      </c>
    </row>
    <row r="494" spans="1:3" x14ac:dyDescent="0.25">
      <c r="A494" s="12" t="e">
        <f>IF(($A493+1)&lt;=(12*MIN('Расчет пенсии'!$B$7,'Расчет пенсии'!$B$6)),$A493+12,"")</f>
        <v>#VALUE!</v>
      </c>
      <c r="B494" s="11">
        <f>IFERROR(IF(OR(A494="",A494="#ЗНАЧ!"),0,MIN('Расчет пенсии'!$B$9*12*0.13,52000)),0)</f>
        <v>0</v>
      </c>
      <c r="C494" s="24">
        <f>IFERROR(B494*(1+'Расчет пенсии'!$B$11)^((12*'Расчет пенсии'!$B$7-A494)/12),0)</f>
        <v>0</v>
      </c>
    </row>
    <row r="495" spans="1:3" x14ac:dyDescent="0.25">
      <c r="A495" s="12" t="e">
        <f>IF(($A494+1)&lt;=(12*MIN('Расчет пенсии'!$B$7,'Расчет пенсии'!$B$6)),$A494+12,"")</f>
        <v>#VALUE!</v>
      </c>
      <c r="B495" s="11">
        <f>IFERROR(IF(OR(A495="",A495="#ЗНАЧ!"),0,MIN('Расчет пенсии'!$B$9*12*0.13,52000)),0)</f>
        <v>0</v>
      </c>
      <c r="C495" s="24">
        <f>IFERROR(B495*(1+'Расчет пенсии'!$B$11)^((12*'Расчет пенсии'!$B$7-A495)/12),0)</f>
        <v>0</v>
      </c>
    </row>
    <row r="496" spans="1:3" x14ac:dyDescent="0.25">
      <c r="A496" s="12" t="e">
        <f>IF(($A495+1)&lt;=(12*MIN('Расчет пенсии'!$B$7,'Расчет пенсии'!$B$6)),$A495+12,"")</f>
        <v>#VALUE!</v>
      </c>
      <c r="B496" s="11">
        <f>IFERROR(IF(OR(A496="",A496="#ЗНАЧ!"),0,MIN('Расчет пенсии'!$B$9*12*0.13,52000)),0)</f>
        <v>0</v>
      </c>
      <c r="C496" s="24">
        <f>IFERROR(B496*(1+'Расчет пенсии'!$B$11)^((12*'Расчет пенсии'!$B$7-A496)/12),0)</f>
        <v>0</v>
      </c>
    </row>
    <row r="497" spans="1:3" x14ac:dyDescent="0.25">
      <c r="A497" s="12" t="e">
        <f>IF(($A496+1)&lt;=(12*MIN('Расчет пенсии'!$B$7,'Расчет пенсии'!$B$6)),$A496+12,"")</f>
        <v>#VALUE!</v>
      </c>
      <c r="B497" s="11">
        <f>IFERROR(IF(OR(A497="",A497="#ЗНАЧ!"),0,MIN('Расчет пенсии'!$B$9*12*0.13,52000)),0)</f>
        <v>0</v>
      </c>
      <c r="C497" s="24">
        <f>IFERROR(B497*(1+'Расчет пенсии'!$B$11)^((12*'Расчет пенсии'!$B$7-A497)/12),0)</f>
        <v>0</v>
      </c>
    </row>
    <row r="498" spans="1:3" x14ac:dyDescent="0.25">
      <c r="A498" s="12" t="e">
        <f>IF(($A497+1)&lt;=(12*MIN('Расчет пенсии'!$B$7,'Расчет пенсии'!$B$6)),$A497+12,"")</f>
        <v>#VALUE!</v>
      </c>
      <c r="B498" s="11">
        <f>IFERROR(IF(OR(A498="",A498="#ЗНАЧ!"),0,MIN('Расчет пенсии'!$B$9*12*0.13,52000)),0)</f>
        <v>0</v>
      </c>
      <c r="C498" s="24">
        <f>IFERROR(B498*(1+'Расчет пенсии'!$B$11)^((12*'Расчет пенсии'!$B$7-A498)/12),0)</f>
        <v>0</v>
      </c>
    </row>
    <row r="499" spans="1:3" x14ac:dyDescent="0.25">
      <c r="A499" s="12" t="e">
        <f>IF(($A498+1)&lt;=(12*MIN('Расчет пенсии'!$B$7,'Расчет пенсии'!$B$6)),$A498+12,"")</f>
        <v>#VALUE!</v>
      </c>
      <c r="B499" s="11">
        <f>IFERROR(IF(OR(A499="",A499="#ЗНАЧ!"),0,MIN('Расчет пенсии'!$B$9*12*0.13,52000)),0)</f>
        <v>0</v>
      </c>
      <c r="C499" s="24">
        <f>IFERROR(B499*(1+'Расчет пенсии'!$B$11)^((12*'Расчет пенсии'!$B$7-A499)/12),0)</f>
        <v>0</v>
      </c>
    </row>
    <row r="500" spans="1:3" x14ac:dyDescent="0.25">
      <c r="A500" s="12" t="e">
        <f>IF(($A499+1)&lt;=(12*MIN('Расчет пенсии'!$B$7,'Расчет пенсии'!$B$6)),$A499+12,"")</f>
        <v>#VALUE!</v>
      </c>
      <c r="B500" s="11">
        <f>IFERROR(IF(OR(A500="",A500="#ЗНАЧ!"),0,MIN('Расчет пенсии'!$B$9*12*0.13,52000)),0)</f>
        <v>0</v>
      </c>
      <c r="C500" s="24">
        <f>IFERROR(B500*(1+'Расчет пенсии'!$B$11)^((12*'Расчет пенсии'!$B$7-A500)/12),0)</f>
        <v>0</v>
      </c>
    </row>
    <row r="501" spans="1:3" x14ac:dyDescent="0.25">
      <c r="A501" s="12" t="e">
        <f>IF(($A500+1)&lt;=(12*MIN('Расчет пенсии'!$B$7,'Расчет пенсии'!$B$6)),$A500+12,"")</f>
        <v>#VALUE!</v>
      </c>
      <c r="B501" s="11">
        <f>IFERROR(IF(OR(A501="",A501="#ЗНАЧ!"),0,MIN('Расчет пенсии'!$B$9*12*0.13,52000)),0)</f>
        <v>0</v>
      </c>
      <c r="C501" s="24">
        <f>IFERROR(B501*(1+'Расчет пенсии'!$B$11)^((12*'Расчет пенсии'!$B$7-A501)/12),0)</f>
        <v>0</v>
      </c>
    </row>
    <row r="502" spans="1:3" x14ac:dyDescent="0.25">
      <c r="A502" s="12" t="e">
        <f>IF(($A501+1)&lt;=(12*MIN('Расчет пенсии'!$B$7,'Расчет пенсии'!$B$6)),$A501+12,"")</f>
        <v>#VALUE!</v>
      </c>
      <c r="B502" s="11">
        <f>IFERROR(IF(OR(A502="",A502="#ЗНАЧ!"),0,MIN('Расчет пенсии'!$B$9*12*0.13,52000)),0)</f>
        <v>0</v>
      </c>
      <c r="C502" s="24">
        <f>IFERROR(B502*(1+'Расчет пенсии'!$B$11)^((12*'Расчет пенсии'!$B$7-A502)/12),0)</f>
        <v>0</v>
      </c>
    </row>
    <row r="503" spans="1:3" x14ac:dyDescent="0.25">
      <c r="A503" s="12" t="e">
        <f>IF(($A502+1)&lt;=(12*MIN('Расчет пенсии'!$B$7,'Расчет пенсии'!$B$6)),$A502+12,"")</f>
        <v>#VALUE!</v>
      </c>
      <c r="B503" s="11">
        <f>IFERROR(IF(OR(A503="",A503="#ЗНАЧ!"),0,MIN('Расчет пенсии'!$B$9*12*0.13,52000)),0)</f>
        <v>0</v>
      </c>
      <c r="C503" s="24">
        <f>IFERROR(B503*(1+'Расчет пенсии'!$B$11)^((12*'Расчет пенсии'!$B$7-A503)/12),0)</f>
        <v>0</v>
      </c>
    </row>
    <row r="504" spans="1:3" x14ac:dyDescent="0.25">
      <c r="A504" s="12" t="e">
        <f>IF(($A503+1)&lt;=(12*MIN('Расчет пенсии'!$B$7,'Расчет пенсии'!$B$6)),$A503+12,"")</f>
        <v>#VALUE!</v>
      </c>
      <c r="B504" s="11">
        <f>IFERROR(IF(OR(A504="",A504="#ЗНАЧ!"),0,MIN('Расчет пенсии'!$B$9*12*0.13,52000)),0)</f>
        <v>0</v>
      </c>
      <c r="C504" s="24">
        <f>IFERROR(B504*(1+'Расчет пенсии'!$B$11)^((12*'Расчет пенсии'!$B$7-A504)/12),0)</f>
        <v>0</v>
      </c>
    </row>
    <row r="505" spans="1:3" x14ac:dyDescent="0.25">
      <c r="A505" s="12" t="e">
        <f>IF(($A504+1)&lt;=(12*MIN('Расчет пенсии'!$B$7,'Расчет пенсии'!$B$6)),$A504+12,"")</f>
        <v>#VALUE!</v>
      </c>
      <c r="B505" s="11">
        <f>IFERROR(IF(OR(A505="",A505="#ЗНАЧ!"),0,MIN('Расчет пенсии'!$B$9*12*0.13,52000)),0)</f>
        <v>0</v>
      </c>
      <c r="C505" s="24">
        <f>IFERROR(B505*(1+'Расчет пенсии'!$B$11)^((12*'Расчет пенсии'!$B$7-A505)/12),0)</f>
        <v>0</v>
      </c>
    </row>
    <row r="506" spans="1:3" x14ac:dyDescent="0.25">
      <c r="A506" s="12" t="e">
        <f>IF(($A505+1)&lt;=(12*MIN('Расчет пенсии'!$B$7,'Расчет пенсии'!$B$6)),$A505+12,"")</f>
        <v>#VALUE!</v>
      </c>
      <c r="B506" s="11">
        <f>IFERROR(IF(OR(A506="",A506="#ЗНАЧ!"),0,MIN('Расчет пенсии'!$B$9*12*0.13,52000)),0)</f>
        <v>0</v>
      </c>
      <c r="C506" s="24">
        <f>IFERROR(B506*(1+'Расчет пенсии'!$B$11)^((12*'Расчет пенсии'!$B$7-A506)/12),0)</f>
        <v>0</v>
      </c>
    </row>
    <row r="507" spans="1:3" x14ac:dyDescent="0.25">
      <c r="A507" s="12" t="e">
        <f>IF(($A506+1)&lt;=(12*MIN('Расчет пенсии'!$B$7,'Расчет пенсии'!$B$6)),$A506+12,"")</f>
        <v>#VALUE!</v>
      </c>
      <c r="B507" s="11">
        <f>IFERROR(IF(OR(A507="",A507="#ЗНАЧ!"),0,MIN('Расчет пенсии'!$B$9*12*0.13,52000)),0)</f>
        <v>0</v>
      </c>
      <c r="C507" s="24">
        <f>IFERROR(B507*(1+'Расчет пенсии'!$B$11)^((12*'Расчет пенсии'!$B$7-A507)/12),0)</f>
        <v>0</v>
      </c>
    </row>
    <row r="508" spans="1:3" x14ac:dyDescent="0.25">
      <c r="A508" s="12" t="e">
        <f>IF(($A507+1)&lt;=(12*MIN('Расчет пенсии'!$B$7,'Расчет пенсии'!$B$6)),$A507+12,"")</f>
        <v>#VALUE!</v>
      </c>
      <c r="B508" s="11">
        <f>IFERROR(IF(OR(A508="",A508="#ЗНАЧ!"),0,MIN('Расчет пенсии'!$B$9*12*0.13,52000)),0)</f>
        <v>0</v>
      </c>
      <c r="C508" s="24">
        <f>IFERROR(B508*(1+'Расчет пенсии'!$B$11)^((12*'Расчет пенсии'!$B$7-A508)/12),0)</f>
        <v>0</v>
      </c>
    </row>
    <row r="509" spans="1:3" x14ac:dyDescent="0.25">
      <c r="A509" s="12" t="e">
        <f>IF(($A508+1)&lt;=(12*MIN('Расчет пенсии'!$B$7,'Расчет пенсии'!$B$6)),$A508+12,"")</f>
        <v>#VALUE!</v>
      </c>
      <c r="B509" s="11">
        <f>IFERROR(IF(OR(A509="",A509="#ЗНАЧ!"),0,MIN('Расчет пенсии'!$B$9*12*0.13,52000)),0)</f>
        <v>0</v>
      </c>
      <c r="C509" s="24">
        <f>IFERROR(B509*(1+'Расчет пенсии'!$B$11)^((12*'Расчет пенсии'!$B$7-A509)/12),0)</f>
        <v>0</v>
      </c>
    </row>
    <row r="510" spans="1:3" x14ac:dyDescent="0.25">
      <c r="A510" s="12" t="e">
        <f>IF(($A509+1)&lt;=(12*MIN('Расчет пенсии'!$B$7,'Расчет пенсии'!$B$6)),$A509+12,"")</f>
        <v>#VALUE!</v>
      </c>
      <c r="B510" s="11">
        <f>IFERROR(IF(OR(A510="",A510="#ЗНАЧ!"),0,MIN('Расчет пенсии'!$B$9*12*0.13,52000)),0)</f>
        <v>0</v>
      </c>
      <c r="C510" s="24">
        <f>IFERROR(B510*(1+'Расчет пенсии'!$B$11)^((12*'Расчет пенсии'!$B$7-A510)/12),0)</f>
        <v>0</v>
      </c>
    </row>
    <row r="511" spans="1:3" x14ac:dyDescent="0.25">
      <c r="A511" s="12" t="e">
        <f>IF(($A510+1)&lt;=(12*MIN('Расчет пенсии'!$B$7,'Расчет пенсии'!$B$6)),$A510+12,"")</f>
        <v>#VALUE!</v>
      </c>
      <c r="B511" s="11">
        <f>IFERROR(IF(OR(A511="",A511="#ЗНАЧ!"),0,MIN('Расчет пенсии'!$B$9*12*0.13,52000)),0)</f>
        <v>0</v>
      </c>
      <c r="C511" s="24">
        <f>IFERROR(B511*(1+'Расчет пенсии'!$B$11)^((12*'Расчет пенсии'!$B$7-A511)/12),0)</f>
        <v>0</v>
      </c>
    </row>
    <row r="512" spans="1:3" x14ac:dyDescent="0.25">
      <c r="A512" s="12" t="e">
        <f>IF(($A511+1)&lt;=(12*MIN('Расчет пенсии'!$B$7,'Расчет пенсии'!$B$6)),$A511+12,"")</f>
        <v>#VALUE!</v>
      </c>
      <c r="B512" s="11">
        <f>IFERROR(IF(OR(A512="",A512="#ЗНАЧ!"),0,MIN('Расчет пенсии'!$B$9*12*0.13,52000)),0)</f>
        <v>0</v>
      </c>
      <c r="C512" s="24">
        <f>IFERROR(B512*(1+'Расчет пенсии'!$B$11)^((12*'Расчет пенсии'!$B$7-A512)/12),0)</f>
        <v>0</v>
      </c>
    </row>
    <row r="513" spans="1:3" x14ac:dyDescent="0.25">
      <c r="A513" s="12" t="e">
        <f>IF(($A512+1)&lt;=(12*MIN('Расчет пенсии'!$B$7,'Расчет пенсии'!$B$6)),$A512+12,"")</f>
        <v>#VALUE!</v>
      </c>
      <c r="B513" s="11">
        <f>IFERROR(IF(OR(A513="",A513="#ЗНАЧ!"),0,MIN('Расчет пенсии'!$B$9*12*0.13,52000)),0)</f>
        <v>0</v>
      </c>
      <c r="C513" s="24">
        <f>IFERROR(B513*(1+'Расчет пенсии'!$B$11)^((12*'Расчет пенсии'!$B$7-A513)/12),0)</f>
        <v>0</v>
      </c>
    </row>
    <row r="514" spans="1:3" x14ac:dyDescent="0.25">
      <c r="A514" s="12" t="e">
        <f>IF(($A513+1)&lt;=(12*MIN('Расчет пенсии'!$B$7,'Расчет пенсии'!$B$6)),$A513+12,"")</f>
        <v>#VALUE!</v>
      </c>
      <c r="B514" s="11">
        <f>IFERROR(IF(OR(A514="",A514="#ЗНАЧ!"),0,MIN('Расчет пенсии'!$B$9*12*0.13,52000)),0)</f>
        <v>0</v>
      </c>
      <c r="C514" s="24">
        <f>IFERROR(B514*(1+'Расчет пенсии'!$B$11)^((12*'Расчет пенсии'!$B$7-A514)/12),0)</f>
        <v>0</v>
      </c>
    </row>
    <row r="515" spans="1:3" x14ac:dyDescent="0.25">
      <c r="A515" s="12" t="e">
        <f>IF(($A514+1)&lt;=(12*MIN('Расчет пенсии'!$B$7,'Расчет пенсии'!$B$6)),$A514+12,"")</f>
        <v>#VALUE!</v>
      </c>
      <c r="B515" s="11">
        <f>IFERROR(IF(OR(A515="",A515="#ЗНАЧ!"),0,MIN('Расчет пенсии'!$B$9*12*0.13,52000)),0)</f>
        <v>0</v>
      </c>
      <c r="C515" s="24">
        <f>IFERROR(B515*(1+'Расчет пенсии'!$B$11)^((12*'Расчет пенсии'!$B$7-A515)/12),0)</f>
        <v>0</v>
      </c>
    </row>
    <row r="516" spans="1:3" x14ac:dyDescent="0.25">
      <c r="A516" s="12" t="e">
        <f>IF(($A515+1)&lt;=(12*MIN('Расчет пенсии'!$B$7,'Расчет пенсии'!$B$6)),$A515+12,"")</f>
        <v>#VALUE!</v>
      </c>
      <c r="B516" s="11">
        <f>IFERROR(IF(OR(A516="",A516="#ЗНАЧ!"),0,MIN('Расчет пенсии'!$B$9*12*0.13,52000)),0)</f>
        <v>0</v>
      </c>
      <c r="C516" s="24">
        <f>IFERROR(B516*(1+'Расчет пенсии'!$B$11)^((12*'Расчет пенсии'!$B$7-A516)/12),0)</f>
        <v>0</v>
      </c>
    </row>
    <row r="517" spans="1:3" x14ac:dyDescent="0.25">
      <c r="A517" s="12" t="e">
        <f>IF(($A516+1)&lt;=(12*MIN('Расчет пенсии'!$B$7,'Расчет пенсии'!$B$6)),$A516+12,"")</f>
        <v>#VALUE!</v>
      </c>
      <c r="B517" s="11">
        <f>IFERROR(IF(OR(A517="",A517="#ЗНАЧ!"),0,MIN('Расчет пенсии'!$B$9*12*0.13,52000)),0)</f>
        <v>0</v>
      </c>
      <c r="C517" s="24">
        <f>IFERROR(B517*(1+'Расчет пенсии'!$B$11)^((12*'Расчет пенсии'!$B$7-A517)/12),0)</f>
        <v>0</v>
      </c>
    </row>
    <row r="518" spans="1:3" x14ac:dyDescent="0.25">
      <c r="A518" s="12" t="e">
        <f>IF(($A517+1)&lt;=(12*MIN('Расчет пенсии'!$B$7,'Расчет пенсии'!$B$6)),$A517+12,"")</f>
        <v>#VALUE!</v>
      </c>
      <c r="B518" s="11">
        <f>IFERROR(IF(OR(A518="",A518="#ЗНАЧ!"),0,MIN('Расчет пенсии'!$B$9*12*0.13,52000)),0)</f>
        <v>0</v>
      </c>
      <c r="C518" s="24">
        <f>IFERROR(B518*(1+'Расчет пенсии'!$B$11)^((12*'Расчет пенсии'!$B$7-A518)/12),0)</f>
        <v>0</v>
      </c>
    </row>
    <row r="519" spans="1:3" x14ac:dyDescent="0.25">
      <c r="A519" s="12" t="e">
        <f>IF(($A518+1)&lt;=(12*MIN('Расчет пенсии'!$B$7,'Расчет пенсии'!$B$6)),$A518+12,"")</f>
        <v>#VALUE!</v>
      </c>
      <c r="B519" s="11">
        <f>IFERROR(IF(OR(A519="",A519="#ЗНАЧ!"),0,MIN('Расчет пенсии'!$B$9*12*0.13,52000)),0)</f>
        <v>0</v>
      </c>
      <c r="C519" s="24">
        <f>IFERROR(B519*(1+'Расчет пенсии'!$B$11)^((12*'Расчет пенсии'!$B$7-A519)/12),0)</f>
        <v>0</v>
      </c>
    </row>
    <row r="520" spans="1:3" x14ac:dyDescent="0.25">
      <c r="A520" s="12" t="e">
        <f>IF(($A519+1)&lt;=(12*MIN('Расчет пенсии'!$B$7,'Расчет пенсии'!$B$6)),$A519+12,"")</f>
        <v>#VALUE!</v>
      </c>
      <c r="B520" s="11">
        <f>IFERROR(IF(OR(A520="",A520="#ЗНАЧ!"),0,MIN('Расчет пенсии'!$B$9*12*0.13,52000)),0)</f>
        <v>0</v>
      </c>
      <c r="C520" s="24">
        <f>IFERROR(B520*(1+'Расчет пенсии'!$B$11)^((12*'Расчет пенсии'!$B$7-A520)/12),0)</f>
        <v>0</v>
      </c>
    </row>
    <row r="521" spans="1:3" x14ac:dyDescent="0.25">
      <c r="A521" s="12" t="e">
        <f>IF(($A520+1)&lt;=(12*MIN('Расчет пенсии'!$B$7,'Расчет пенсии'!$B$6)),$A520+12,"")</f>
        <v>#VALUE!</v>
      </c>
      <c r="B521" s="11">
        <f>IFERROR(IF(OR(A521="",A521="#ЗНАЧ!"),0,MIN('Расчет пенсии'!$B$9*12*0.13,52000)),0)</f>
        <v>0</v>
      </c>
      <c r="C521" s="24">
        <f>IFERROR(B521*(1+'Расчет пенсии'!$B$11)^((12*'Расчет пенсии'!$B$7-A521)/12),0)</f>
        <v>0</v>
      </c>
    </row>
    <row r="522" spans="1:3" x14ac:dyDescent="0.25">
      <c r="A522" s="12" t="e">
        <f>IF(($A521+1)&lt;=(12*MIN('Расчет пенсии'!$B$7,'Расчет пенсии'!$B$6)),$A521+12,"")</f>
        <v>#VALUE!</v>
      </c>
      <c r="B522" s="11">
        <f>IFERROR(IF(OR(A522="",A522="#ЗНАЧ!"),0,MIN('Расчет пенсии'!$B$9*12*0.13,52000)),0)</f>
        <v>0</v>
      </c>
      <c r="C522" s="24">
        <f>IFERROR(B522*(1+'Расчет пенсии'!$B$11)^((12*'Расчет пенсии'!$B$7-A522)/12),0)</f>
        <v>0</v>
      </c>
    </row>
    <row r="523" spans="1:3" x14ac:dyDescent="0.25">
      <c r="A523" s="12" t="e">
        <f>IF(($A522+1)&lt;=(12*MIN('Расчет пенсии'!$B$7,'Расчет пенсии'!$B$6)),$A522+12,"")</f>
        <v>#VALUE!</v>
      </c>
      <c r="B523" s="11">
        <f>IFERROR(IF(OR(A523="",A523="#ЗНАЧ!"),0,MIN('Расчет пенсии'!$B$9*12*0.13,52000)),0)</f>
        <v>0</v>
      </c>
      <c r="C523" s="24">
        <f>IFERROR(B523*(1+'Расчет пенсии'!$B$11)^((12*'Расчет пенсии'!$B$7-A523)/12),0)</f>
        <v>0</v>
      </c>
    </row>
    <row r="524" spans="1:3" x14ac:dyDescent="0.25">
      <c r="A524" s="12" t="e">
        <f>IF(($A523+1)&lt;=(12*MIN('Расчет пенсии'!$B$7,'Расчет пенсии'!$B$6)),$A523+12,"")</f>
        <v>#VALUE!</v>
      </c>
      <c r="B524" s="11">
        <f>IFERROR(IF(OR(A524="",A524="#ЗНАЧ!"),0,MIN('Расчет пенсии'!$B$9*12*0.13,52000)),0)</f>
        <v>0</v>
      </c>
      <c r="C524" s="24">
        <f>IFERROR(B524*(1+'Расчет пенсии'!$B$11)^((12*'Расчет пенсии'!$B$7-A524)/12),0)</f>
        <v>0</v>
      </c>
    </row>
    <row r="525" spans="1:3" x14ac:dyDescent="0.25">
      <c r="A525" s="12" t="e">
        <f>IF(($A524+1)&lt;=(12*MIN('Расчет пенсии'!$B$7,'Расчет пенсии'!$B$6)),$A524+12,"")</f>
        <v>#VALUE!</v>
      </c>
      <c r="B525" s="11">
        <f>IFERROR(IF(OR(A525="",A525="#ЗНАЧ!"),0,MIN('Расчет пенсии'!$B$9*12*0.13,52000)),0)</f>
        <v>0</v>
      </c>
      <c r="C525" s="24">
        <f>IFERROR(B525*(1+'Расчет пенсии'!$B$11)^((12*'Расчет пенсии'!$B$7-A525)/12),0)</f>
        <v>0</v>
      </c>
    </row>
    <row r="526" spans="1:3" x14ac:dyDescent="0.25">
      <c r="A526" s="12" t="e">
        <f>IF(($A525+1)&lt;=(12*MIN('Расчет пенсии'!$B$7,'Расчет пенсии'!$B$6)),$A525+12,"")</f>
        <v>#VALUE!</v>
      </c>
      <c r="B526" s="11">
        <f>IFERROR(IF(OR(A526="",A526="#ЗНАЧ!"),0,MIN('Расчет пенсии'!$B$9*12*0.13,52000)),0)</f>
        <v>0</v>
      </c>
      <c r="C526" s="24">
        <f>IFERROR(B526*(1+'Расчет пенсии'!$B$11)^((12*'Расчет пенсии'!$B$7-A526)/12),0)</f>
        <v>0</v>
      </c>
    </row>
    <row r="527" spans="1:3" x14ac:dyDescent="0.25">
      <c r="A527" s="12" t="e">
        <f>IF(($A526+1)&lt;=(12*MIN('Расчет пенсии'!$B$7,'Расчет пенсии'!$B$6)),$A526+12,"")</f>
        <v>#VALUE!</v>
      </c>
      <c r="B527" s="11">
        <f>IFERROR(IF(OR(A527="",A527="#ЗНАЧ!"),0,MIN('Расчет пенсии'!$B$9*12*0.13,52000)),0)</f>
        <v>0</v>
      </c>
      <c r="C527" s="24">
        <f>IFERROR(B527*(1+'Расчет пенсии'!$B$11)^((12*'Расчет пенсии'!$B$7-A527)/12),0)</f>
        <v>0</v>
      </c>
    </row>
    <row r="528" spans="1:3" x14ac:dyDescent="0.25">
      <c r="A528" s="12" t="e">
        <f>IF(($A527+1)&lt;=(12*MIN('Расчет пенсии'!$B$7,'Расчет пенсии'!$B$6)),$A527+12,"")</f>
        <v>#VALUE!</v>
      </c>
      <c r="B528" s="11">
        <f>IFERROR(IF(OR(A528="",A528="#ЗНАЧ!"),0,MIN('Расчет пенсии'!$B$9*12*0.13,52000)),0)</f>
        <v>0</v>
      </c>
      <c r="C528" s="24">
        <f>IFERROR(B528*(1+'Расчет пенсии'!$B$11)^((12*'Расчет пенсии'!$B$7-A528)/12),0)</f>
        <v>0</v>
      </c>
    </row>
    <row r="529" spans="1:3" x14ac:dyDescent="0.25">
      <c r="A529" s="12" t="e">
        <f>IF(($A528+1)&lt;=(12*MIN('Расчет пенсии'!$B$7,'Расчет пенсии'!$B$6)),$A528+12,"")</f>
        <v>#VALUE!</v>
      </c>
      <c r="B529" s="11">
        <f>IFERROR(IF(OR(A529="",A529="#ЗНАЧ!"),0,MIN('Расчет пенсии'!$B$9*12*0.13,52000)),0)</f>
        <v>0</v>
      </c>
      <c r="C529" s="24">
        <f>IFERROR(B529*(1+'Расчет пенсии'!$B$11)^((12*'Расчет пенсии'!$B$7-A529)/12),0)</f>
        <v>0</v>
      </c>
    </row>
    <row r="530" spans="1:3" x14ac:dyDescent="0.25">
      <c r="A530" s="12" t="e">
        <f>IF(($A529+1)&lt;=(12*MIN('Расчет пенсии'!$B$7,'Расчет пенсии'!$B$6)),$A529+12,"")</f>
        <v>#VALUE!</v>
      </c>
      <c r="B530" s="11">
        <f>IFERROR(IF(OR(A530="",A530="#ЗНАЧ!"),0,MIN('Расчет пенсии'!$B$9*12*0.13,52000)),0)</f>
        <v>0</v>
      </c>
      <c r="C530" s="24">
        <f>IFERROR(B530*(1+'Расчет пенсии'!$B$11)^((12*'Расчет пенсии'!$B$7-A530)/12),0)</f>
        <v>0</v>
      </c>
    </row>
    <row r="531" spans="1:3" x14ac:dyDescent="0.25">
      <c r="A531" s="12" t="e">
        <f>IF(($A530+1)&lt;=(12*MIN('Расчет пенсии'!$B$7,'Расчет пенсии'!$B$6)),$A530+12,"")</f>
        <v>#VALUE!</v>
      </c>
      <c r="B531" s="11">
        <f>IFERROR(IF(OR(A531="",A531="#ЗНАЧ!"),0,MIN('Расчет пенсии'!$B$9*12*0.13,52000)),0)</f>
        <v>0</v>
      </c>
      <c r="C531" s="24">
        <f>IFERROR(B531*(1+'Расчет пенсии'!$B$11)^((12*'Расчет пенсии'!$B$7-A531)/12),0)</f>
        <v>0</v>
      </c>
    </row>
    <row r="532" spans="1:3" x14ac:dyDescent="0.25">
      <c r="A532" s="12" t="e">
        <f>IF(($A531+1)&lt;=(12*MIN('Расчет пенсии'!$B$7,'Расчет пенсии'!$B$6)),$A531+12,"")</f>
        <v>#VALUE!</v>
      </c>
      <c r="B532" s="11">
        <f>IFERROR(IF(OR(A532="",A532="#ЗНАЧ!"),0,MIN('Расчет пенсии'!$B$9*12*0.13,52000)),0)</f>
        <v>0</v>
      </c>
      <c r="C532" s="24">
        <f>IFERROR(B532*(1+'Расчет пенсии'!$B$11)^((12*'Расчет пенсии'!$B$7-A532)/12),0)</f>
        <v>0</v>
      </c>
    </row>
    <row r="533" spans="1:3" x14ac:dyDescent="0.25">
      <c r="A533" s="12" t="e">
        <f>IF(($A532+1)&lt;=(12*MIN('Расчет пенсии'!$B$7,'Расчет пенсии'!$B$6)),$A532+12,"")</f>
        <v>#VALUE!</v>
      </c>
      <c r="B533" s="11">
        <f>IFERROR(IF(OR(A533="",A533="#ЗНАЧ!"),0,MIN('Расчет пенсии'!$B$9*12*0.13,52000)),0)</f>
        <v>0</v>
      </c>
      <c r="C533" s="24">
        <f>IFERROR(B533*(1+'Расчет пенсии'!$B$11)^((12*'Расчет пенсии'!$B$7-A533)/12),0)</f>
        <v>0</v>
      </c>
    </row>
    <row r="534" spans="1:3" x14ac:dyDescent="0.25">
      <c r="A534" s="12" t="e">
        <f>IF(($A533+1)&lt;=(12*MIN('Расчет пенсии'!$B$7,'Расчет пенсии'!$B$6)),$A533+12,"")</f>
        <v>#VALUE!</v>
      </c>
      <c r="B534" s="11">
        <f>IFERROR(IF(OR(A534="",A534="#ЗНАЧ!"),0,MIN('Расчет пенсии'!$B$9*12*0.13,52000)),0)</f>
        <v>0</v>
      </c>
      <c r="C534" s="24">
        <f>IFERROR(B534*(1+'Расчет пенсии'!$B$11)^((12*'Расчет пенсии'!$B$7-A534)/12),0)</f>
        <v>0</v>
      </c>
    </row>
    <row r="535" spans="1:3" x14ac:dyDescent="0.25">
      <c r="A535" s="12" t="e">
        <f>IF(($A534+1)&lt;=(12*MIN('Расчет пенсии'!$B$7,'Расчет пенсии'!$B$6)),$A534+12,"")</f>
        <v>#VALUE!</v>
      </c>
      <c r="B535" s="11">
        <f>IFERROR(IF(OR(A535="",A535="#ЗНАЧ!"),0,MIN('Расчет пенсии'!$B$9*12*0.13,52000)),0)</f>
        <v>0</v>
      </c>
      <c r="C535" s="24">
        <f>IFERROR(B535*(1+'Расчет пенсии'!$B$11)^((12*'Расчет пенсии'!$B$7-A535)/12),0)</f>
        <v>0</v>
      </c>
    </row>
    <row r="536" spans="1:3" x14ac:dyDescent="0.25">
      <c r="A536" s="12" t="e">
        <f>IF(($A535+1)&lt;=(12*MIN('Расчет пенсии'!$B$7,'Расчет пенсии'!$B$6)),$A535+12,"")</f>
        <v>#VALUE!</v>
      </c>
      <c r="B536" s="11">
        <f>IFERROR(IF(OR(A536="",A536="#ЗНАЧ!"),0,MIN('Расчет пенсии'!$B$9*12*0.13,52000)),0)</f>
        <v>0</v>
      </c>
      <c r="C536" s="24">
        <f>IFERROR(B536*(1+'Расчет пенсии'!$B$11)^((12*'Расчет пенсии'!$B$7-A536)/12),0)</f>
        <v>0</v>
      </c>
    </row>
    <row r="537" spans="1:3" x14ac:dyDescent="0.25">
      <c r="A537" s="12" t="e">
        <f>IF(($A536+1)&lt;=(12*MIN('Расчет пенсии'!$B$7,'Расчет пенсии'!$B$6)),$A536+12,"")</f>
        <v>#VALUE!</v>
      </c>
      <c r="B537" s="11">
        <f>IFERROR(IF(OR(A537="",A537="#ЗНАЧ!"),0,MIN('Расчет пенсии'!$B$9*12*0.13,52000)),0)</f>
        <v>0</v>
      </c>
      <c r="C537" s="24">
        <f>IFERROR(B537*(1+'Расчет пенсии'!$B$11)^((12*'Расчет пенсии'!$B$7-A537)/12),0)</f>
        <v>0</v>
      </c>
    </row>
    <row r="538" spans="1:3" x14ac:dyDescent="0.25">
      <c r="A538" s="12" t="e">
        <f>IF(($A537+1)&lt;=(12*MIN('Расчет пенсии'!$B$7,'Расчет пенсии'!$B$6)),$A537+12,"")</f>
        <v>#VALUE!</v>
      </c>
      <c r="B538" s="11">
        <f>IFERROR(IF(OR(A538="",A538="#ЗНАЧ!"),0,MIN('Расчет пенсии'!$B$9*12*0.13,52000)),0)</f>
        <v>0</v>
      </c>
      <c r="C538" s="24">
        <f>IFERROR(B538*(1+'Расчет пенсии'!$B$11)^((12*'Расчет пенсии'!$B$7-A538)/12),0)</f>
        <v>0</v>
      </c>
    </row>
    <row r="539" spans="1:3" x14ac:dyDescent="0.25">
      <c r="A539" s="12" t="e">
        <f>IF(($A538+1)&lt;=(12*MIN('Расчет пенсии'!$B$7,'Расчет пенсии'!$B$6)),$A538+12,"")</f>
        <v>#VALUE!</v>
      </c>
      <c r="B539" s="11">
        <f>IFERROR(IF(OR(A539="",A539="#ЗНАЧ!"),0,MIN('Расчет пенсии'!$B$9*12*0.13,52000)),0)</f>
        <v>0</v>
      </c>
      <c r="C539" s="24">
        <f>IFERROR(B539*(1+'Расчет пенсии'!$B$11)^((12*'Расчет пенсии'!$B$7-A539)/12),0)</f>
        <v>0</v>
      </c>
    </row>
    <row r="540" spans="1:3" x14ac:dyDescent="0.25">
      <c r="A540" s="12" t="e">
        <f>IF(($A539+1)&lt;=(12*MIN('Расчет пенсии'!$B$7,'Расчет пенсии'!$B$6)),$A539+12,"")</f>
        <v>#VALUE!</v>
      </c>
      <c r="B540" s="11">
        <f>IFERROR(IF(OR(A540="",A540="#ЗНАЧ!"),0,MIN('Расчет пенсии'!$B$9*12*0.13,52000)),0)</f>
        <v>0</v>
      </c>
      <c r="C540" s="24">
        <f>IFERROR(B540*(1+'Расчет пенсии'!$B$11)^((12*'Расчет пенсии'!$B$7-A540)/12),0)</f>
        <v>0</v>
      </c>
    </row>
    <row r="541" spans="1:3" x14ac:dyDescent="0.25">
      <c r="A541" s="12" t="e">
        <f>IF(($A540+1)&lt;=(12*MIN('Расчет пенсии'!$B$7,'Расчет пенсии'!$B$6)),$A540+12,"")</f>
        <v>#VALUE!</v>
      </c>
      <c r="B541" s="11">
        <f>IFERROR(IF(OR(A541="",A541="#ЗНАЧ!"),0,MIN('Расчет пенсии'!$B$9*12*0.13,52000)),0)</f>
        <v>0</v>
      </c>
      <c r="C541" s="24">
        <f>IFERROR(B541*(1+'Расчет пенсии'!$B$11)^((12*'Расчет пенсии'!$B$7-A541)/12),0)</f>
        <v>0</v>
      </c>
    </row>
    <row r="542" spans="1:3" x14ac:dyDescent="0.25">
      <c r="A542" s="12" t="e">
        <f>IF(($A541+1)&lt;=(12*MIN('Расчет пенсии'!$B$7,'Расчет пенсии'!$B$6)),$A541+12,"")</f>
        <v>#VALUE!</v>
      </c>
      <c r="B542" s="11">
        <f>IFERROR(IF(OR(A542="",A542="#ЗНАЧ!"),0,MIN('Расчет пенсии'!$B$9*12*0.13,52000)),0)</f>
        <v>0</v>
      </c>
      <c r="C542" s="24">
        <f>IFERROR(B542*(1+'Расчет пенсии'!$B$11)^((12*'Расчет пенсии'!$B$7-A542)/12),0)</f>
        <v>0</v>
      </c>
    </row>
    <row r="543" spans="1:3" x14ac:dyDescent="0.25">
      <c r="A543" s="12" t="e">
        <f>IF(($A542+1)&lt;=(12*MIN('Расчет пенсии'!$B$7,'Расчет пенсии'!$B$6)),$A542+12,"")</f>
        <v>#VALUE!</v>
      </c>
      <c r="B543" s="11">
        <f>IFERROR(IF(OR(A543="",A543="#ЗНАЧ!"),0,MIN('Расчет пенсии'!$B$9*12*0.13,52000)),0)</f>
        <v>0</v>
      </c>
      <c r="C543" s="24">
        <f>IFERROR(B543*(1+'Расчет пенсии'!$B$11)^((12*'Расчет пенсии'!$B$7-A543)/12),0)</f>
        <v>0</v>
      </c>
    </row>
    <row r="544" spans="1:3" x14ac:dyDescent="0.25">
      <c r="A544" s="12" t="e">
        <f>IF(($A543+1)&lt;=(12*MIN('Расчет пенсии'!$B$7,'Расчет пенсии'!$B$6)),$A543+12,"")</f>
        <v>#VALUE!</v>
      </c>
      <c r="B544" s="11">
        <f>IFERROR(IF(OR(A544="",A544="#ЗНАЧ!"),0,MIN('Расчет пенсии'!$B$9*12*0.13,52000)),0)</f>
        <v>0</v>
      </c>
      <c r="C544" s="24">
        <f>IFERROR(B544*(1+'Расчет пенсии'!$B$11)^((12*'Расчет пенсии'!$B$7-A544)/12),0)</f>
        <v>0</v>
      </c>
    </row>
    <row r="545" spans="1:3" x14ac:dyDescent="0.25">
      <c r="A545" s="12" t="e">
        <f>IF(($A544+1)&lt;=(12*MIN('Расчет пенсии'!$B$7,'Расчет пенсии'!$B$6)),$A544+12,"")</f>
        <v>#VALUE!</v>
      </c>
      <c r="B545" s="11">
        <f>IFERROR(IF(OR(A545="",A545="#ЗНАЧ!"),0,MIN('Расчет пенсии'!$B$9*12*0.13,52000)),0)</f>
        <v>0</v>
      </c>
      <c r="C545" s="24">
        <f>IFERROR(B545*(1+'Расчет пенсии'!$B$11)^((12*'Расчет пенсии'!$B$7-A545)/12),0)</f>
        <v>0</v>
      </c>
    </row>
    <row r="546" spans="1:3" x14ac:dyDescent="0.25">
      <c r="A546" s="12" t="e">
        <f>IF(($A545+1)&lt;=(12*MIN('Расчет пенсии'!$B$7,'Расчет пенсии'!$B$6)),$A545+12,"")</f>
        <v>#VALUE!</v>
      </c>
      <c r="B546" s="11">
        <f>IFERROR(IF(OR(A546="",A546="#ЗНАЧ!"),0,MIN('Расчет пенсии'!$B$9*12*0.13,52000)),0)</f>
        <v>0</v>
      </c>
      <c r="C546" s="24">
        <f>IFERROR(B546*(1+'Расчет пенсии'!$B$11)^((12*'Расчет пенсии'!$B$7-A546)/12),0)</f>
        <v>0</v>
      </c>
    </row>
    <row r="547" spans="1:3" x14ac:dyDescent="0.25">
      <c r="A547" s="12" t="e">
        <f>IF(($A546+1)&lt;=(12*MIN('Расчет пенсии'!$B$7,'Расчет пенсии'!$B$6)),$A546+12,"")</f>
        <v>#VALUE!</v>
      </c>
      <c r="B547" s="11">
        <f>IFERROR(IF(OR(A547="",A547="#ЗНАЧ!"),0,MIN('Расчет пенсии'!$B$9*12*0.13,52000)),0)</f>
        <v>0</v>
      </c>
      <c r="C547" s="24">
        <f>IFERROR(B547*(1+'Расчет пенсии'!$B$11)^((12*'Расчет пенсии'!$B$7-A547)/12),0)</f>
        <v>0</v>
      </c>
    </row>
    <row r="548" spans="1:3" x14ac:dyDescent="0.25">
      <c r="A548" s="12" t="e">
        <f>IF(($A547+1)&lt;=(12*MIN('Расчет пенсии'!$B$7,'Расчет пенсии'!$B$6)),$A547+12,"")</f>
        <v>#VALUE!</v>
      </c>
      <c r="B548" s="11">
        <f>IFERROR(IF(OR(A548="",A548="#ЗНАЧ!"),0,MIN('Расчет пенсии'!$B$9*12*0.13,52000)),0)</f>
        <v>0</v>
      </c>
      <c r="C548" s="24">
        <f>IFERROR(B548*(1+'Расчет пенсии'!$B$11)^((12*'Расчет пенсии'!$B$7-A548)/12),0)</f>
        <v>0</v>
      </c>
    </row>
    <row r="549" spans="1:3" x14ac:dyDescent="0.25">
      <c r="A549" s="12" t="e">
        <f>IF(($A548+1)&lt;=(12*MIN('Расчет пенсии'!$B$7,'Расчет пенсии'!$B$6)),$A548+12,"")</f>
        <v>#VALUE!</v>
      </c>
      <c r="B549" s="11">
        <f>IFERROR(IF(OR(A549="",A549="#ЗНАЧ!"),0,MIN('Расчет пенсии'!$B$9*12*0.13,52000)),0)</f>
        <v>0</v>
      </c>
      <c r="C549" s="24">
        <f>IFERROR(B549*(1+'Расчет пенсии'!$B$11)^((12*'Расчет пенсии'!$B$7-A549)/12),0)</f>
        <v>0</v>
      </c>
    </row>
    <row r="550" spans="1:3" x14ac:dyDescent="0.25">
      <c r="A550" s="12" t="e">
        <f>IF(($A549+1)&lt;=(12*MIN('Расчет пенсии'!$B$7,'Расчет пенсии'!$B$6)),$A549+12,"")</f>
        <v>#VALUE!</v>
      </c>
      <c r="B550" s="11">
        <f>IFERROR(IF(OR(A550="",A550="#ЗНАЧ!"),0,MIN('Расчет пенсии'!$B$9*12*0.13,52000)),0)</f>
        <v>0</v>
      </c>
      <c r="C550" s="24">
        <f>IFERROR(B550*(1+'Расчет пенсии'!$B$11)^((12*'Расчет пенсии'!$B$7-A550)/12),0)</f>
        <v>0</v>
      </c>
    </row>
    <row r="551" spans="1:3" x14ac:dyDescent="0.25">
      <c r="A551" s="12" t="e">
        <f>IF(($A550+1)&lt;=(12*MIN('Расчет пенсии'!$B$7,'Расчет пенсии'!$B$6)),$A550+12,"")</f>
        <v>#VALUE!</v>
      </c>
      <c r="B551" s="11">
        <f>IFERROR(IF(OR(A551="",A551="#ЗНАЧ!"),0,MIN('Расчет пенсии'!$B$9*12*0.13,52000)),0)</f>
        <v>0</v>
      </c>
      <c r="C551" s="24">
        <f>IFERROR(B551*(1+'Расчет пенсии'!$B$11)^((12*'Расчет пенсии'!$B$7-A551)/12),0)</f>
        <v>0</v>
      </c>
    </row>
    <row r="552" spans="1:3" x14ac:dyDescent="0.25">
      <c r="A552" s="12" t="e">
        <f>IF(($A551+1)&lt;=(12*MIN('Расчет пенсии'!$B$7,'Расчет пенсии'!$B$6)),$A551+12,"")</f>
        <v>#VALUE!</v>
      </c>
      <c r="B552" s="11">
        <f>IFERROR(IF(OR(A552="",A552="#ЗНАЧ!"),0,MIN('Расчет пенсии'!$B$9*12*0.13,52000)),0)</f>
        <v>0</v>
      </c>
      <c r="C552" s="24">
        <f>IFERROR(B552*(1+'Расчет пенсии'!$B$11)^((12*'Расчет пенсии'!$B$7-A552)/12),0)</f>
        <v>0</v>
      </c>
    </row>
    <row r="553" spans="1:3" x14ac:dyDescent="0.25">
      <c r="A553" s="12" t="e">
        <f>IF(($A552+1)&lt;=(12*MIN('Расчет пенсии'!$B$7,'Расчет пенсии'!$B$6)),$A552+12,"")</f>
        <v>#VALUE!</v>
      </c>
      <c r="B553" s="11">
        <f>IFERROR(IF(OR(A553="",A553="#ЗНАЧ!"),0,MIN('Расчет пенсии'!$B$9*12*0.13,52000)),0)</f>
        <v>0</v>
      </c>
      <c r="C553" s="24">
        <f>IFERROR(B553*(1+'Расчет пенсии'!$B$11)^((12*'Расчет пенсии'!$B$7-A553)/12),0)</f>
        <v>0</v>
      </c>
    </row>
    <row r="554" spans="1:3" x14ac:dyDescent="0.25">
      <c r="A554" s="12" t="e">
        <f>IF(($A553+1)&lt;=(12*MIN('Расчет пенсии'!$B$7,'Расчет пенсии'!$B$6)),$A553+12,"")</f>
        <v>#VALUE!</v>
      </c>
      <c r="B554" s="11">
        <f>IFERROR(IF(OR(A554="",A554="#ЗНАЧ!"),0,MIN('Расчет пенсии'!$B$9*12*0.13,52000)),0)</f>
        <v>0</v>
      </c>
      <c r="C554" s="24">
        <f>IFERROR(B554*(1+'Расчет пенсии'!$B$11)^((12*'Расчет пенсии'!$B$7-A554)/12),0)</f>
        <v>0</v>
      </c>
    </row>
    <row r="555" spans="1:3" x14ac:dyDescent="0.25">
      <c r="A555" s="12" t="e">
        <f>IF(($A554+1)&lt;=(12*MIN('Расчет пенсии'!$B$7,'Расчет пенсии'!$B$6)),$A554+12,"")</f>
        <v>#VALUE!</v>
      </c>
      <c r="B555" s="11">
        <f>IFERROR(IF(OR(A555="",A555="#ЗНАЧ!"),0,MIN('Расчет пенсии'!$B$9*12*0.13,52000)),0)</f>
        <v>0</v>
      </c>
      <c r="C555" s="24">
        <f>IFERROR(B555*(1+'Расчет пенсии'!$B$11)^((12*'Расчет пенсии'!$B$7-A555)/12),0)</f>
        <v>0</v>
      </c>
    </row>
    <row r="556" spans="1:3" x14ac:dyDescent="0.25">
      <c r="A556" s="12" t="e">
        <f>IF(($A555+1)&lt;=(12*MIN('Расчет пенсии'!$B$7,'Расчет пенсии'!$B$6)),$A555+12,"")</f>
        <v>#VALUE!</v>
      </c>
      <c r="B556" s="11">
        <f>IFERROR(IF(OR(A556="",A556="#ЗНАЧ!"),0,MIN('Расчет пенсии'!$B$9*12*0.13,52000)),0)</f>
        <v>0</v>
      </c>
      <c r="C556" s="24">
        <f>IFERROR(B556*(1+'Расчет пенсии'!$B$11)^((12*'Расчет пенсии'!$B$7-A556)/12),0)</f>
        <v>0</v>
      </c>
    </row>
    <row r="557" spans="1:3" x14ac:dyDescent="0.25">
      <c r="A557" s="12" t="e">
        <f>IF(($A556+1)&lt;=(12*MIN('Расчет пенсии'!$B$7,'Расчет пенсии'!$B$6)),$A556+12,"")</f>
        <v>#VALUE!</v>
      </c>
      <c r="B557" s="11">
        <f>IFERROR(IF(OR(A557="",A557="#ЗНАЧ!"),0,MIN('Расчет пенсии'!$B$9*12*0.13,52000)),0)</f>
        <v>0</v>
      </c>
      <c r="C557" s="24">
        <f>IFERROR(B557*(1+'Расчет пенсии'!$B$11)^((12*'Расчет пенсии'!$B$7-A557)/12),0)</f>
        <v>0</v>
      </c>
    </row>
    <row r="558" spans="1:3" x14ac:dyDescent="0.25">
      <c r="A558" s="12" t="e">
        <f>IF(($A557+1)&lt;=(12*MIN('Расчет пенсии'!$B$7,'Расчет пенсии'!$B$6)),$A557+12,"")</f>
        <v>#VALUE!</v>
      </c>
      <c r="B558" s="11">
        <f>IFERROR(IF(OR(A558="",A558="#ЗНАЧ!"),0,MIN('Расчет пенсии'!$B$9*12*0.13,52000)),0)</f>
        <v>0</v>
      </c>
      <c r="C558" s="24">
        <f>IFERROR(B558*(1+'Расчет пенсии'!$B$11)^((12*'Расчет пенсии'!$B$7-A558)/12),0)</f>
        <v>0</v>
      </c>
    </row>
    <row r="559" spans="1:3" x14ac:dyDescent="0.25">
      <c r="A559" s="12" t="e">
        <f>IF(($A558+1)&lt;=(12*MIN('Расчет пенсии'!$B$7,'Расчет пенсии'!$B$6)),$A558+12,"")</f>
        <v>#VALUE!</v>
      </c>
      <c r="B559" s="11">
        <f>IFERROR(IF(OR(A559="",A559="#ЗНАЧ!"),0,MIN('Расчет пенсии'!$B$9*12*0.13,52000)),0)</f>
        <v>0</v>
      </c>
      <c r="C559" s="24">
        <f>IFERROR(B559*(1+'Расчет пенсии'!$B$11)^((12*'Расчет пенсии'!$B$7-A559)/12),0)</f>
        <v>0</v>
      </c>
    </row>
    <row r="560" spans="1:3" x14ac:dyDescent="0.25">
      <c r="A560" s="12" t="e">
        <f>IF(($A559+1)&lt;=(12*MIN('Расчет пенсии'!$B$7,'Расчет пенсии'!$B$6)),$A559+12,"")</f>
        <v>#VALUE!</v>
      </c>
      <c r="B560" s="11">
        <f>IFERROR(IF(OR(A560="",A560="#ЗНАЧ!"),0,MIN('Расчет пенсии'!$B$9*12*0.13,52000)),0)</f>
        <v>0</v>
      </c>
      <c r="C560" s="24">
        <f>IFERROR(B560*(1+'Расчет пенсии'!$B$11)^((12*'Расчет пенсии'!$B$7-A560)/12),0)</f>
        <v>0</v>
      </c>
    </row>
    <row r="561" spans="1:3" x14ac:dyDescent="0.25">
      <c r="A561" s="12" t="e">
        <f>IF(($A560+1)&lt;=(12*MIN('Расчет пенсии'!$B$7,'Расчет пенсии'!$B$6)),$A560+12,"")</f>
        <v>#VALUE!</v>
      </c>
      <c r="B561" s="11">
        <f>IFERROR(IF(OR(A561="",A561="#ЗНАЧ!"),0,MIN('Расчет пенсии'!$B$9*12*0.13,52000)),0)</f>
        <v>0</v>
      </c>
      <c r="C561" s="24">
        <f>IFERROR(B561*(1+'Расчет пенсии'!$B$11)^((12*'Расчет пенсии'!$B$7-A561)/12),0)</f>
        <v>0</v>
      </c>
    </row>
    <row r="562" spans="1:3" x14ac:dyDescent="0.25">
      <c r="A562" s="12" t="e">
        <f>IF(($A561+1)&lt;=(12*MIN('Расчет пенсии'!$B$7,'Расчет пенсии'!$B$6)),$A561+12,"")</f>
        <v>#VALUE!</v>
      </c>
      <c r="B562" s="11">
        <f>IFERROR(IF(OR(A562="",A562="#ЗНАЧ!"),0,MIN('Расчет пенсии'!$B$9*12*0.13,52000)),0)</f>
        <v>0</v>
      </c>
      <c r="C562" s="24">
        <f>IFERROR(B562*(1+'Расчет пенсии'!$B$11)^((12*'Расчет пенсии'!$B$7-A562)/12),0)</f>
        <v>0</v>
      </c>
    </row>
    <row r="563" spans="1:3" x14ac:dyDescent="0.25">
      <c r="A563" s="12" t="e">
        <f>IF(($A562+1)&lt;=(12*MIN('Расчет пенсии'!$B$7,'Расчет пенсии'!$B$6)),$A562+12,"")</f>
        <v>#VALUE!</v>
      </c>
      <c r="B563" s="11">
        <f>IFERROR(IF(OR(A563="",A563="#ЗНАЧ!"),0,MIN('Расчет пенсии'!$B$9*12*0.13,52000)),0)</f>
        <v>0</v>
      </c>
      <c r="C563" s="24">
        <f>IFERROR(B563*(1+'Расчет пенсии'!$B$11)^((12*'Расчет пенсии'!$B$7-A563)/12),0)</f>
        <v>0</v>
      </c>
    </row>
    <row r="564" spans="1:3" x14ac:dyDescent="0.25">
      <c r="A564" s="12" t="e">
        <f>IF(($A563+1)&lt;=(12*MIN('Расчет пенсии'!$B$7,'Расчет пенсии'!$B$6)),$A563+12,"")</f>
        <v>#VALUE!</v>
      </c>
      <c r="B564" s="11">
        <f>IFERROR(IF(OR(A564="",A564="#ЗНАЧ!"),0,MIN('Расчет пенсии'!$B$9*12*0.13,52000)),0)</f>
        <v>0</v>
      </c>
      <c r="C564" s="24">
        <f>IFERROR(B564*(1+'Расчет пенсии'!$B$11)^((12*'Расчет пенсии'!$B$7-A564)/12),0)</f>
        <v>0</v>
      </c>
    </row>
    <row r="565" spans="1:3" x14ac:dyDescent="0.25">
      <c r="A565" s="12" t="e">
        <f>IF(($A564+1)&lt;=(12*MIN('Расчет пенсии'!$B$7,'Расчет пенсии'!$B$6)),$A564+12,"")</f>
        <v>#VALUE!</v>
      </c>
      <c r="B565" s="11">
        <f>IFERROR(IF(OR(A565="",A565="#ЗНАЧ!"),0,MIN('Расчет пенсии'!$B$9*12*0.13,52000)),0)</f>
        <v>0</v>
      </c>
      <c r="C565" s="24">
        <f>IFERROR(B565*(1+'Расчет пенсии'!$B$11)^((12*'Расчет пенсии'!$B$7-A565)/12),0)</f>
        <v>0</v>
      </c>
    </row>
    <row r="566" spans="1:3" x14ac:dyDescent="0.25">
      <c r="A566" s="12" t="e">
        <f>IF(($A565+1)&lt;=(12*MIN('Расчет пенсии'!$B$7,'Расчет пенсии'!$B$6)),$A565+12,"")</f>
        <v>#VALUE!</v>
      </c>
      <c r="B566" s="11">
        <f>IFERROR(IF(OR(A566="",A566="#ЗНАЧ!"),0,MIN('Расчет пенсии'!$B$9*12*0.13,52000)),0)</f>
        <v>0</v>
      </c>
      <c r="C566" s="24">
        <f>IFERROR(B566*(1+'Расчет пенсии'!$B$11)^((12*'Расчет пенсии'!$B$7-A566)/12),0)</f>
        <v>0</v>
      </c>
    </row>
    <row r="567" spans="1:3" x14ac:dyDescent="0.25">
      <c r="A567" s="12" t="e">
        <f>IF(($A566+1)&lt;=(12*MIN('Расчет пенсии'!$B$7,'Расчет пенсии'!$B$6)),$A566+12,"")</f>
        <v>#VALUE!</v>
      </c>
      <c r="B567" s="11">
        <f>IFERROR(IF(OR(A567="",A567="#ЗНАЧ!"),0,MIN('Расчет пенсии'!$B$9*12*0.13,52000)),0)</f>
        <v>0</v>
      </c>
      <c r="C567" s="24">
        <f>IFERROR(B567*(1+'Расчет пенсии'!$B$11)^((12*'Расчет пенсии'!$B$7-A567)/12),0)</f>
        <v>0</v>
      </c>
    </row>
    <row r="568" spans="1:3" x14ac:dyDescent="0.25">
      <c r="A568" s="12" t="e">
        <f>IF(($A567+1)&lt;=(12*MIN('Расчет пенсии'!$B$7,'Расчет пенсии'!$B$6)),$A567+12,"")</f>
        <v>#VALUE!</v>
      </c>
      <c r="B568" s="11">
        <f>IFERROR(IF(OR(A568="",A568="#ЗНАЧ!"),0,MIN('Расчет пенсии'!$B$9*12*0.13,52000)),0)</f>
        <v>0</v>
      </c>
      <c r="C568" s="24">
        <f>IFERROR(B568*(1+'Расчет пенсии'!$B$11)^((12*'Расчет пенсии'!$B$7-A568)/12),0)</f>
        <v>0</v>
      </c>
    </row>
    <row r="569" spans="1:3" x14ac:dyDescent="0.25">
      <c r="A569" s="12" t="e">
        <f>IF(($A568+1)&lt;=(12*MIN('Расчет пенсии'!$B$7,'Расчет пенсии'!$B$6)),$A568+12,"")</f>
        <v>#VALUE!</v>
      </c>
      <c r="B569" s="11">
        <f>IFERROR(IF(OR(A569="",A569="#ЗНАЧ!"),0,MIN('Расчет пенсии'!$B$9*12*0.13,52000)),0)</f>
        <v>0</v>
      </c>
      <c r="C569" s="24">
        <f>IFERROR(B569*(1+'Расчет пенсии'!$B$11)^((12*'Расчет пенсии'!$B$7-A569)/12),0)</f>
        <v>0</v>
      </c>
    </row>
    <row r="570" spans="1:3" x14ac:dyDescent="0.25">
      <c r="A570" s="12" t="e">
        <f>IF(($A569+1)&lt;=(12*MIN('Расчет пенсии'!$B$7,'Расчет пенсии'!$B$6)),$A569+12,"")</f>
        <v>#VALUE!</v>
      </c>
      <c r="B570" s="11">
        <f>IFERROR(IF(OR(A570="",A570="#ЗНАЧ!"),0,MIN('Расчет пенсии'!$B$9*12*0.13,52000)),0)</f>
        <v>0</v>
      </c>
      <c r="C570" s="24">
        <f>IFERROR(B570*(1+'Расчет пенсии'!$B$11)^((12*'Расчет пенсии'!$B$7-A570)/12),0)</f>
        <v>0</v>
      </c>
    </row>
    <row r="571" spans="1:3" x14ac:dyDescent="0.25">
      <c r="A571" s="12" t="e">
        <f>IF(($A570+1)&lt;=(12*MIN('Расчет пенсии'!$B$7,'Расчет пенсии'!$B$6)),$A570+12,"")</f>
        <v>#VALUE!</v>
      </c>
      <c r="B571" s="11">
        <f>IFERROR(IF(OR(A571="",A571="#ЗНАЧ!"),0,MIN('Расчет пенсии'!$B$9*12*0.13,52000)),0)</f>
        <v>0</v>
      </c>
      <c r="C571" s="24">
        <f>IFERROR(B571*(1+'Расчет пенсии'!$B$11)^((12*'Расчет пенсии'!$B$7-A571)/12),0)</f>
        <v>0</v>
      </c>
    </row>
    <row r="572" spans="1:3" x14ac:dyDescent="0.25">
      <c r="A572" s="12" t="e">
        <f>IF(($A571+1)&lt;=(12*MIN('Расчет пенсии'!$B$7,'Расчет пенсии'!$B$6)),$A571+12,"")</f>
        <v>#VALUE!</v>
      </c>
      <c r="B572" s="11">
        <f>IFERROR(IF(OR(A572="",A572="#ЗНАЧ!"),0,MIN('Расчет пенсии'!$B$9*12*0.13,52000)),0)</f>
        <v>0</v>
      </c>
      <c r="C572" s="24">
        <f>IFERROR(B572*(1+'Расчет пенсии'!$B$11)^((12*'Расчет пенсии'!$B$7-A572)/12),0)</f>
        <v>0</v>
      </c>
    </row>
    <row r="573" spans="1:3" x14ac:dyDescent="0.25">
      <c r="A573" s="12" t="e">
        <f>IF(($A572+1)&lt;=(12*MIN('Расчет пенсии'!$B$7,'Расчет пенсии'!$B$6)),$A572+12,"")</f>
        <v>#VALUE!</v>
      </c>
      <c r="B573" s="11">
        <f>IFERROR(IF(OR(A573="",A573="#ЗНАЧ!"),0,MIN('Расчет пенсии'!$B$9*12*0.13,52000)),0)</f>
        <v>0</v>
      </c>
      <c r="C573" s="24">
        <f>IFERROR(B573*(1+'Расчет пенсии'!$B$11)^((12*'Расчет пенсии'!$B$7-A573)/12),0)</f>
        <v>0</v>
      </c>
    </row>
    <row r="574" spans="1:3" x14ac:dyDescent="0.25">
      <c r="A574" s="12" t="e">
        <f>IF(($A573+1)&lt;=(12*MIN('Расчет пенсии'!$B$7,'Расчет пенсии'!$B$6)),$A573+12,"")</f>
        <v>#VALUE!</v>
      </c>
      <c r="B574" s="11">
        <f>IFERROR(IF(OR(A574="",A574="#ЗНАЧ!"),0,MIN('Расчет пенсии'!$B$9*12*0.13,52000)),0)</f>
        <v>0</v>
      </c>
      <c r="C574" s="24">
        <f>IFERROR(B574*(1+'Расчет пенсии'!$B$11)^((12*'Расчет пенсии'!$B$7-A574)/12),0)</f>
        <v>0</v>
      </c>
    </row>
    <row r="575" spans="1:3" x14ac:dyDescent="0.25">
      <c r="A575" s="12" t="e">
        <f>IF(($A574+1)&lt;=(12*MIN('Расчет пенсии'!$B$7,'Расчет пенсии'!$B$6)),$A574+12,"")</f>
        <v>#VALUE!</v>
      </c>
      <c r="B575" s="11">
        <f>IFERROR(IF(OR(A575="",A575="#ЗНАЧ!"),0,MIN('Расчет пенсии'!$B$9*12*0.13,52000)),0)</f>
        <v>0</v>
      </c>
      <c r="C575" s="24">
        <f>IFERROR(B575*(1+'Расчет пенсии'!$B$11)^((12*'Расчет пенсии'!$B$7-A575)/12),0)</f>
        <v>0</v>
      </c>
    </row>
    <row r="576" spans="1:3" x14ac:dyDescent="0.25">
      <c r="A576" s="12" t="e">
        <f>IF(($A575+1)&lt;=(12*MIN('Расчет пенсии'!$B$7,'Расчет пенсии'!$B$6)),$A575+12,"")</f>
        <v>#VALUE!</v>
      </c>
      <c r="B576" s="11">
        <f>IFERROR(IF(OR(A576="",A576="#ЗНАЧ!"),0,MIN('Расчет пенсии'!$B$9*12*0.13,52000)),0)</f>
        <v>0</v>
      </c>
      <c r="C576" s="24">
        <f>IFERROR(B576*(1+'Расчет пенсии'!$B$11)^((12*'Расчет пенсии'!$B$7-A576)/12),0)</f>
        <v>0</v>
      </c>
    </row>
    <row r="577" spans="1:3" x14ac:dyDescent="0.25">
      <c r="A577" s="12" t="e">
        <f>IF(($A576+1)&lt;=(12*MIN('Расчет пенсии'!$B$7,'Расчет пенсии'!$B$6)),$A576+12,"")</f>
        <v>#VALUE!</v>
      </c>
      <c r="B577" s="11">
        <f>IFERROR(IF(OR(A577="",A577="#ЗНАЧ!"),0,MIN('Расчет пенсии'!$B$9*12*0.13,52000)),0)</f>
        <v>0</v>
      </c>
      <c r="C577" s="24">
        <f>IFERROR(B577*(1+'Расчет пенсии'!$B$11)^((12*'Расчет пенсии'!$B$7-A577)/12),0)</f>
        <v>0</v>
      </c>
    </row>
    <row r="578" spans="1:3" x14ac:dyDescent="0.25">
      <c r="A578" s="12" t="e">
        <f>IF(($A577+1)&lt;=(12*MIN('Расчет пенсии'!$B$7,'Расчет пенсии'!$B$6)),$A577+12,"")</f>
        <v>#VALUE!</v>
      </c>
      <c r="B578" s="11">
        <f>IFERROR(IF(OR(A578="",A578="#ЗНАЧ!"),0,MIN('Расчет пенсии'!$B$9*12*0.13,52000)),0)</f>
        <v>0</v>
      </c>
      <c r="C578" s="24">
        <f>IFERROR(B578*(1+'Расчет пенсии'!$B$11)^((12*'Расчет пенсии'!$B$7-A578)/12),0)</f>
        <v>0</v>
      </c>
    </row>
    <row r="579" spans="1:3" x14ac:dyDescent="0.25">
      <c r="A579" s="12" t="e">
        <f>IF(($A578+1)&lt;=(12*MIN('Расчет пенсии'!$B$7,'Расчет пенсии'!$B$6)),$A578+12,"")</f>
        <v>#VALUE!</v>
      </c>
      <c r="B579" s="11">
        <f>IFERROR(IF(OR(A579="",A579="#ЗНАЧ!"),0,MIN('Расчет пенсии'!$B$9*12*0.13,52000)),0)</f>
        <v>0</v>
      </c>
      <c r="C579" s="24">
        <f>IFERROR(B579*(1+'Расчет пенсии'!$B$11)^((12*'Расчет пенсии'!$B$7-A579)/12),0)</f>
        <v>0</v>
      </c>
    </row>
    <row r="580" spans="1:3" x14ac:dyDescent="0.25">
      <c r="A580" s="12" t="e">
        <f>IF(($A579+1)&lt;=(12*MIN('Расчет пенсии'!$B$7,'Расчет пенсии'!$B$6)),$A579+12,"")</f>
        <v>#VALUE!</v>
      </c>
      <c r="B580" s="11">
        <f>IFERROR(IF(OR(A580="",A580="#ЗНАЧ!"),0,MIN('Расчет пенсии'!$B$9*12*0.13,52000)),0)</f>
        <v>0</v>
      </c>
      <c r="C580" s="24">
        <f>IFERROR(B580*(1+'Расчет пенсии'!$B$11)^((12*'Расчет пенсии'!$B$7-A580)/12),0)</f>
        <v>0</v>
      </c>
    </row>
    <row r="581" spans="1:3" x14ac:dyDescent="0.25">
      <c r="A581" s="12" t="e">
        <f>IF(($A580+1)&lt;=(12*MIN('Расчет пенсии'!$B$7,'Расчет пенсии'!$B$6)),$A580+12,"")</f>
        <v>#VALUE!</v>
      </c>
      <c r="B581" s="11">
        <f>IFERROR(IF(OR(A581="",A581="#ЗНАЧ!"),0,MIN('Расчет пенсии'!$B$9*12*0.13,52000)),0)</f>
        <v>0</v>
      </c>
      <c r="C581" s="24">
        <f>IFERROR(B581*(1+'Расчет пенсии'!$B$11)^((12*'Расчет пенсии'!$B$7-A581)/12),0)</f>
        <v>0</v>
      </c>
    </row>
    <row r="582" spans="1:3" x14ac:dyDescent="0.25">
      <c r="A582" s="12" t="e">
        <f>IF(($A581+1)&lt;=(12*MIN('Расчет пенсии'!$B$7,'Расчет пенсии'!$B$6)),$A581+12,"")</f>
        <v>#VALUE!</v>
      </c>
      <c r="B582" s="11">
        <f>IFERROR(IF(OR(A582="",A582="#ЗНАЧ!"),0,MIN('Расчет пенсии'!$B$9*12*0.13,52000)),0)</f>
        <v>0</v>
      </c>
      <c r="C582" s="24">
        <f>IFERROR(B582*(1+'Расчет пенсии'!$B$11)^((12*'Расчет пенсии'!$B$7-A582)/12),0)</f>
        <v>0</v>
      </c>
    </row>
    <row r="583" spans="1:3" x14ac:dyDescent="0.25">
      <c r="A583" s="12" t="e">
        <f>IF(($A582+1)&lt;=(12*MIN('Расчет пенсии'!$B$7,'Расчет пенсии'!$B$6)),$A582+12,"")</f>
        <v>#VALUE!</v>
      </c>
      <c r="B583" s="11">
        <f>IFERROR(IF(OR(A583="",A583="#ЗНАЧ!"),0,MIN('Расчет пенсии'!$B$9*12*0.13,52000)),0)</f>
        <v>0</v>
      </c>
      <c r="C583" s="24">
        <f>IFERROR(B583*(1+'Расчет пенсии'!$B$11)^((12*'Расчет пенсии'!$B$7-A583)/12),0)</f>
        <v>0</v>
      </c>
    </row>
    <row r="584" spans="1:3" x14ac:dyDescent="0.25">
      <c r="A584" s="12" t="e">
        <f>IF(($A583+1)&lt;=(12*MIN('Расчет пенсии'!$B$7,'Расчет пенсии'!$B$6)),$A583+12,"")</f>
        <v>#VALUE!</v>
      </c>
      <c r="B584" s="11">
        <f>IFERROR(IF(OR(A584="",A584="#ЗНАЧ!"),0,MIN('Расчет пенсии'!$B$9*12*0.13,52000)),0)</f>
        <v>0</v>
      </c>
      <c r="C584" s="24">
        <f>IFERROR(B584*(1+'Расчет пенсии'!$B$11)^((12*'Расчет пенсии'!$B$7-A584)/12),0)</f>
        <v>0</v>
      </c>
    </row>
    <row r="585" spans="1:3" x14ac:dyDescent="0.25">
      <c r="A585" s="12" t="e">
        <f>IF(($A584+1)&lt;=(12*MIN('Расчет пенсии'!$B$7,'Расчет пенсии'!$B$6)),$A584+12,"")</f>
        <v>#VALUE!</v>
      </c>
      <c r="B585" s="11">
        <f>IFERROR(IF(OR(A585="",A585="#ЗНАЧ!"),0,MIN('Расчет пенсии'!$B$9*12*0.13,52000)),0)</f>
        <v>0</v>
      </c>
      <c r="C585" s="24">
        <f>IFERROR(B585*(1+'Расчет пенсии'!$B$11)^((12*'Расчет пенсии'!$B$7-A585)/12),0)</f>
        <v>0</v>
      </c>
    </row>
    <row r="586" spans="1:3" x14ac:dyDescent="0.25">
      <c r="A586" s="12" t="e">
        <f>IF(($A585+1)&lt;=(12*MIN('Расчет пенсии'!$B$7,'Расчет пенсии'!$B$6)),$A585+12,"")</f>
        <v>#VALUE!</v>
      </c>
      <c r="B586" s="11">
        <f>IFERROR(IF(OR(A586="",A586="#ЗНАЧ!"),0,MIN('Расчет пенсии'!$B$9*12*0.13,52000)),0)</f>
        <v>0</v>
      </c>
      <c r="C586" s="24">
        <f>IFERROR(B586*(1+'Расчет пенсии'!$B$11)^((12*'Расчет пенсии'!$B$7-A586)/12),0)</f>
        <v>0</v>
      </c>
    </row>
    <row r="587" spans="1:3" x14ac:dyDescent="0.25">
      <c r="A587" s="12" t="e">
        <f>IF(($A586+1)&lt;=(12*MIN('Расчет пенсии'!$B$7,'Расчет пенсии'!$B$6)),$A586+12,"")</f>
        <v>#VALUE!</v>
      </c>
      <c r="B587" s="11">
        <f>IFERROR(IF(OR(A587="",A587="#ЗНАЧ!"),0,MIN('Расчет пенсии'!$B$9*12*0.13,52000)),0)</f>
        <v>0</v>
      </c>
      <c r="C587" s="24">
        <f>IFERROR(B587*(1+'Расчет пенсии'!$B$11)^((12*'Расчет пенсии'!$B$7-A587)/12),0)</f>
        <v>0</v>
      </c>
    </row>
    <row r="588" spans="1:3" x14ac:dyDescent="0.25">
      <c r="A588" s="12" t="e">
        <f>IF(($A587+1)&lt;=(12*MIN('Расчет пенсии'!$B$7,'Расчет пенсии'!$B$6)),$A587+12,"")</f>
        <v>#VALUE!</v>
      </c>
      <c r="B588" s="11">
        <f>IFERROR(IF(OR(A588="",A588="#ЗНАЧ!"),0,MIN('Расчет пенсии'!$B$9*12*0.13,52000)),0)</f>
        <v>0</v>
      </c>
      <c r="C588" s="24">
        <f>IFERROR(B588*(1+'Расчет пенсии'!$B$11)^((12*'Расчет пенсии'!$B$7-A588)/12),0)</f>
        <v>0</v>
      </c>
    </row>
    <row r="589" spans="1:3" x14ac:dyDescent="0.25">
      <c r="A589" s="12" t="e">
        <f>IF(($A588+1)&lt;=(12*MIN('Расчет пенсии'!$B$7,'Расчет пенсии'!$B$6)),$A588+12,"")</f>
        <v>#VALUE!</v>
      </c>
      <c r="B589" s="11">
        <f>IFERROR(IF(OR(A589="",A589="#ЗНАЧ!"),0,MIN('Расчет пенсии'!$B$9*12*0.13,52000)),0)</f>
        <v>0</v>
      </c>
      <c r="C589" s="24">
        <f>IFERROR(B589*(1+'Расчет пенсии'!$B$11)^((12*'Расчет пенсии'!$B$7-A589)/12),0)</f>
        <v>0</v>
      </c>
    </row>
    <row r="590" spans="1:3" x14ac:dyDescent="0.25">
      <c r="A590" s="12" t="e">
        <f>IF(($A589+1)&lt;=(12*MIN('Расчет пенсии'!$B$7,'Расчет пенсии'!$B$6)),$A589+12,"")</f>
        <v>#VALUE!</v>
      </c>
      <c r="B590" s="11">
        <f>IFERROR(IF(OR(A590="",A590="#ЗНАЧ!"),0,MIN('Расчет пенсии'!$B$9*12*0.13,52000)),0)</f>
        <v>0</v>
      </c>
      <c r="C590" s="24">
        <f>IFERROR(B590*(1+'Расчет пенсии'!$B$11)^((12*'Расчет пенсии'!$B$7-A590)/12),0)</f>
        <v>0</v>
      </c>
    </row>
    <row r="591" spans="1:3" x14ac:dyDescent="0.25">
      <c r="A591" s="12" t="e">
        <f>IF(($A590+1)&lt;=(12*MIN('Расчет пенсии'!$B$7,'Расчет пенсии'!$B$6)),$A590+12,"")</f>
        <v>#VALUE!</v>
      </c>
      <c r="B591" s="11">
        <f>IFERROR(IF(OR(A591="",A591="#ЗНАЧ!"),0,MIN('Расчет пенсии'!$B$9*12*0.13,52000)),0)</f>
        <v>0</v>
      </c>
      <c r="C591" s="24">
        <f>IFERROR(B591*(1+'Расчет пенсии'!$B$11)^((12*'Расчет пенсии'!$B$7-A591)/12),0)</f>
        <v>0</v>
      </c>
    </row>
    <row r="592" spans="1:3" x14ac:dyDescent="0.25">
      <c r="A592" s="12" t="e">
        <f>IF(($A591+1)&lt;=(12*MIN('Расчет пенсии'!$B$7,'Расчет пенсии'!$B$6)),$A591+12,"")</f>
        <v>#VALUE!</v>
      </c>
      <c r="B592" s="11">
        <f>IFERROR(IF(OR(A592="",A592="#ЗНАЧ!"),0,MIN('Расчет пенсии'!$B$9*12*0.13,52000)),0)</f>
        <v>0</v>
      </c>
      <c r="C592" s="24">
        <f>IFERROR(B592*(1+'Расчет пенсии'!$B$11)^((12*'Расчет пенсии'!$B$7-A592)/12),0)</f>
        <v>0</v>
      </c>
    </row>
    <row r="593" spans="1:3" x14ac:dyDescent="0.25">
      <c r="A593" s="12" t="e">
        <f>IF(($A592+1)&lt;=(12*MIN('Расчет пенсии'!$B$7,'Расчет пенсии'!$B$6)),$A592+12,"")</f>
        <v>#VALUE!</v>
      </c>
      <c r="B593" s="11">
        <f>IFERROR(IF(OR(A593="",A593="#ЗНАЧ!"),0,MIN('Расчет пенсии'!$B$9*12*0.13,52000)),0)</f>
        <v>0</v>
      </c>
      <c r="C593" s="24">
        <f>IFERROR(B593*(1+'Расчет пенсии'!$B$11)^((12*'Расчет пенсии'!$B$7-A593)/12),0)</f>
        <v>0</v>
      </c>
    </row>
    <row r="594" spans="1:3" x14ac:dyDescent="0.25">
      <c r="A594" s="12" t="e">
        <f>IF(($A593+1)&lt;=(12*MIN('Расчет пенсии'!$B$7,'Расчет пенсии'!$B$6)),$A593+12,"")</f>
        <v>#VALUE!</v>
      </c>
      <c r="B594" s="11">
        <f>IFERROR(IF(OR(A594="",A594="#ЗНАЧ!"),0,MIN('Расчет пенсии'!$B$9*12*0.13,52000)),0)</f>
        <v>0</v>
      </c>
      <c r="C594" s="24">
        <f>IFERROR(B594*(1+'Расчет пенсии'!$B$11)^((12*'Расчет пенсии'!$B$7-A594)/12),0)</f>
        <v>0</v>
      </c>
    </row>
    <row r="595" spans="1:3" x14ac:dyDescent="0.25">
      <c r="A595" s="12" t="e">
        <f>IF(($A594+1)&lt;=(12*MIN('Расчет пенсии'!$B$7,'Расчет пенсии'!$B$6)),$A594+12,"")</f>
        <v>#VALUE!</v>
      </c>
      <c r="B595" s="11">
        <f>IFERROR(IF(OR(A595="",A595="#ЗНАЧ!"),0,MIN('Расчет пенсии'!$B$9*12*0.13,52000)),0)</f>
        <v>0</v>
      </c>
      <c r="C595" s="24">
        <f>IFERROR(B595*(1+'Расчет пенсии'!$B$11)^((12*'Расчет пенсии'!$B$7-A595)/12),0)</f>
        <v>0</v>
      </c>
    </row>
    <row r="596" spans="1:3" x14ac:dyDescent="0.25">
      <c r="A596" s="12" t="e">
        <f>IF(($A595+1)&lt;=(12*MIN('Расчет пенсии'!$B$7,'Расчет пенсии'!$B$6)),$A595+12,"")</f>
        <v>#VALUE!</v>
      </c>
      <c r="B596" s="11">
        <f>IFERROR(IF(OR(A596="",A596="#ЗНАЧ!"),0,MIN('Расчет пенсии'!$B$9*12*0.13,52000)),0)</f>
        <v>0</v>
      </c>
      <c r="C596" s="24">
        <f>IFERROR(B596*(1+'Расчет пенсии'!$B$11)^((12*'Расчет пенсии'!$B$7-A596)/12),0)</f>
        <v>0</v>
      </c>
    </row>
    <row r="597" spans="1:3" x14ac:dyDescent="0.25">
      <c r="A597" s="12" t="e">
        <f>IF(($A596+1)&lt;=(12*MIN('Расчет пенсии'!$B$7,'Расчет пенсии'!$B$6)),$A596+12,"")</f>
        <v>#VALUE!</v>
      </c>
      <c r="B597" s="11">
        <f>IFERROR(IF(OR(A597="",A597="#ЗНАЧ!"),0,MIN('Расчет пенсии'!$B$9*12*0.13,52000)),0)</f>
        <v>0</v>
      </c>
      <c r="C597" s="24">
        <f>IFERROR(B597*(1+'Расчет пенсии'!$B$11)^((12*'Расчет пенсии'!$B$7-A597)/12),0)</f>
        <v>0</v>
      </c>
    </row>
    <row r="598" spans="1:3" x14ac:dyDescent="0.25">
      <c r="A598" s="12" t="e">
        <f>IF(($A597+1)&lt;=(12*MIN('Расчет пенсии'!$B$7,'Расчет пенсии'!$B$6)),$A597+12,"")</f>
        <v>#VALUE!</v>
      </c>
      <c r="B598" s="11">
        <f>IFERROR(IF(OR(A598="",A598="#ЗНАЧ!"),0,MIN('Расчет пенсии'!$B$9*12*0.13,52000)),0)</f>
        <v>0</v>
      </c>
      <c r="C598" s="24">
        <f>IFERROR(B598*(1+'Расчет пенсии'!$B$11)^((12*'Расчет пенсии'!$B$7-A598)/12),0)</f>
        <v>0</v>
      </c>
    </row>
    <row r="599" spans="1:3" x14ac:dyDescent="0.25">
      <c r="A599" s="12" t="e">
        <f>IF(($A598+1)&lt;=(12*MIN('Расчет пенсии'!$B$7,'Расчет пенсии'!$B$6)),$A598+12,"")</f>
        <v>#VALUE!</v>
      </c>
      <c r="B599" s="11">
        <f>IFERROR(IF(OR(A599="",A599="#ЗНАЧ!"),0,MIN('Расчет пенсии'!$B$9*12*0.13,52000)),0)</f>
        <v>0</v>
      </c>
      <c r="C599" s="24">
        <f>IFERROR(B599*(1+'Расчет пенсии'!$B$11)^((12*'Расчет пенсии'!$B$7-A599)/12),0)</f>
        <v>0</v>
      </c>
    </row>
    <row r="600" spans="1:3" x14ac:dyDescent="0.25">
      <c r="A600" s="12" t="e">
        <f>IF(($A599+1)&lt;=(12*MIN('Расчет пенсии'!$B$7,'Расчет пенсии'!$B$6)),$A599+12,"")</f>
        <v>#VALUE!</v>
      </c>
      <c r="B600" s="11">
        <f>IFERROR(IF(OR(A600="",A600="#ЗНАЧ!"),0,MIN('Расчет пенсии'!$B$9*12*0.13,52000)),0)</f>
        <v>0</v>
      </c>
      <c r="C600" s="24">
        <f>IFERROR(B600*(1+'Расчет пенсии'!$B$11)^((12*'Расчет пенсии'!$B$7-A600)/12),0)</f>
        <v>0</v>
      </c>
    </row>
    <row r="601" spans="1:3" x14ac:dyDescent="0.25">
      <c r="A601" s="12" t="e">
        <f>IF(($A600+1)&lt;=(12*MIN('Расчет пенсии'!$B$7,'Расчет пенсии'!$B$6)),$A600+12,"")</f>
        <v>#VALUE!</v>
      </c>
      <c r="B601" s="11">
        <f>IFERROR(IF(OR(A601="",A601="#ЗНАЧ!"),0,MIN('Расчет пенсии'!$B$9*12*0.13,52000)),0)</f>
        <v>0</v>
      </c>
      <c r="C601" s="24">
        <f>IFERROR(B601*(1+'Расчет пенсии'!$B$11)^((12*'Расчет пенсии'!$B$7-A601)/12),0)</f>
        <v>0</v>
      </c>
    </row>
    <row r="602" spans="1:3" x14ac:dyDescent="0.25">
      <c r="A602" s="12" t="e">
        <f>IF(($A601+1)&lt;=(12*MIN('Расчет пенсии'!$B$7,'Расчет пенсии'!$B$6)),$A601+12,"")</f>
        <v>#VALUE!</v>
      </c>
      <c r="B602" s="11">
        <f>IFERROR(IF(OR(A602="",A602="#ЗНАЧ!"),0,MIN('Расчет пенсии'!$B$9*12*0.13,52000)),0)</f>
        <v>0</v>
      </c>
      <c r="C602" s="24">
        <f>IFERROR(B602*(1+'Расчет пенсии'!$B$11)^((12*'Расчет пенсии'!$B$7-A602)/12),0)</f>
        <v>0</v>
      </c>
    </row>
    <row r="603" spans="1:3" x14ac:dyDescent="0.25">
      <c r="A603" s="12" t="e">
        <f>IF(($A602+1)&lt;=(12*MIN('Расчет пенсии'!$B$7,'Расчет пенсии'!$B$6)),$A602+12,"")</f>
        <v>#VALUE!</v>
      </c>
      <c r="B603" s="11">
        <f>IFERROR(IF(OR(A603="",A603="#ЗНАЧ!"),0,MIN('Расчет пенсии'!$B$9*12*0.13,52000)),0)</f>
        <v>0</v>
      </c>
      <c r="C603" s="24">
        <f>IFERROR(B603*(1+'Расчет пенсии'!$B$11)^((12*'Расчет пенсии'!$B$7-A603)/12),0)</f>
        <v>0</v>
      </c>
    </row>
    <row r="604" spans="1:3" x14ac:dyDescent="0.25">
      <c r="A604" s="12" t="e">
        <f>IF(($A603+1)&lt;=(12*MIN('Расчет пенсии'!$B$7,'Расчет пенсии'!$B$6)),$A603+12,"")</f>
        <v>#VALUE!</v>
      </c>
      <c r="B604" s="11">
        <f>IFERROR(IF(OR(A604="",A604="#ЗНАЧ!"),0,MIN('Расчет пенсии'!$B$9*12*0.13,52000)),0)</f>
        <v>0</v>
      </c>
      <c r="C604" s="24">
        <f>IFERROR(B604*(1+'Расчет пенсии'!$B$11)^((12*'Расчет пенсии'!$B$7-A604)/12),0)</f>
        <v>0</v>
      </c>
    </row>
    <row r="605" spans="1:3" x14ac:dyDescent="0.25">
      <c r="A605" s="12" t="e">
        <f>IF(($A604+1)&lt;=(12*MIN('Расчет пенсии'!$B$7,'Расчет пенсии'!$B$6)),$A604+12,"")</f>
        <v>#VALUE!</v>
      </c>
      <c r="B605" s="11">
        <f>IFERROR(IF(OR(A605="",A605="#ЗНАЧ!"),0,MIN('Расчет пенсии'!$B$9*12*0.13,52000)),0)</f>
        <v>0</v>
      </c>
      <c r="C605" s="24">
        <f>IFERROR(B605*(1+'Расчет пенсии'!$B$11)^((12*'Расчет пенсии'!$B$7-A605)/12),0)</f>
        <v>0</v>
      </c>
    </row>
    <row r="606" spans="1:3" x14ac:dyDescent="0.25">
      <c r="A606" s="12" t="e">
        <f>IF(($A605+1)&lt;=(12*MIN('Расчет пенсии'!$B$7,'Расчет пенсии'!$B$6)),$A605+12,"")</f>
        <v>#VALUE!</v>
      </c>
      <c r="B606" s="11">
        <f>IFERROR(IF(OR(A606="",A606="#ЗНАЧ!"),0,MIN('Расчет пенсии'!$B$9*12*0.13,52000)),0)</f>
        <v>0</v>
      </c>
      <c r="C606" s="24">
        <f>IFERROR(B606*(1+'Расчет пенсии'!$B$11)^((12*'Расчет пенсии'!$B$7-A606)/12),0)</f>
        <v>0</v>
      </c>
    </row>
    <row r="607" spans="1:3" x14ac:dyDescent="0.25">
      <c r="A607" s="12" t="e">
        <f>IF(($A606+1)&lt;=(12*MIN('Расчет пенсии'!$B$7,'Расчет пенсии'!$B$6)),$A606+12,"")</f>
        <v>#VALUE!</v>
      </c>
      <c r="B607" s="11">
        <f>IFERROR(IF(OR(A607="",A607="#ЗНАЧ!"),0,MIN('Расчет пенсии'!$B$9*12*0.13,52000)),0)</f>
        <v>0</v>
      </c>
      <c r="C607" s="24">
        <f>IFERROR(B607*(1+'Расчет пенсии'!$B$11)^((12*'Расчет пенсии'!$B$7-A607)/12),0)</f>
        <v>0</v>
      </c>
    </row>
    <row r="608" spans="1:3" x14ac:dyDescent="0.25">
      <c r="A608" s="12" t="e">
        <f>IF(($A607+1)&lt;=(12*MIN('Расчет пенсии'!$B$7,'Расчет пенсии'!$B$6)),$A607+12,"")</f>
        <v>#VALUE!</v>
      </c>
      <c r="B608" s="11">
        <f>IFERROR(IF(OR(A608="",A608="#ЗНАЧ!"),0,MIN('Расчет пенсии'!$B$9*12*0.13,52000)),0)</f>
        <v>0</v>
      </c>
      <c r="C608" s="24">
        <f>IFERROR(B608*(1+'Расчет пенсии'!$B$11)^((12*'Расчет пенсии'!$B$7-A608)/12),0)</f>
        <v>0</v>
      </c>
    </row>
    <row r="609" spans="1:3" x14ac:dyDescent="0.25">
      <c r="A609" s="12" t="e">
        <f>IF(($A608+1)&lt;=(12*MIN('Расчет пенсии'!$B$7,'Расчет пенсии'!$B$6)),$A608+12,"")</f>
        <v>#VALUE!</v>
      </c>
      <c r="B609" s="11">
        <f>IFERROR(IF(OR(A609="",A609="#ЗНАЧ!"),0,MIN('Расчет пенсии'!$B$9*12*0.13,52000)),0)</f>
        <v>0</v>
      </c>
      <c r="C609" s="24">
        <f>IFERROR(B609*(1+'Расчет пенсии'!$B$11)^((12*'Расчет пенсии'!$B$7-A609)/12),0)</f>
        <v>0</v>
      </c>
    </row>
    <row r="610" spans="1:3" x14ac:dyDescent="0.25">
      <c r="A610" s="12" t="e">
        <f>IF(($A609+1)&lt;=(12*MIN('Расчет пенсии'!$B$7,'Расчет пенсии'!$B$6)),$A609+12,"")</f>
        <v>#VALUE!</v>
      </c>
      <c r="B610" s="11">
        <f>IFERROR(IF(OR(A610="",A610="#ЗНАЧ!"),0,MIN('Расчет пенсии'!$B$9*12*0.13,52000)),0)</f>
        <v>0</v>
      </c>
      <c r="C610" s="24">
        <f>IFERROR(B610*(1+'Расчет пенсии'!$B$11)^((12*'Расчет пенсии'!$B$7-A610)/12),0)</f>
        <v>0</v>
      </c>
    </row>
    <row r="611" spans="1:3" x14ac:dyDescent="0.25">
      <c r="A611" s="12" t="e">
        <f>IF(($A610+1)&lt;=(12*MIN('Расчет пенсии'!$B$7,'Расчет пенсии'!$B$6)),$A610+12,"")</f>
        <v>#VALUE!</v>
      </c>
      <c r="B611" s="11">
        <f>IFERROR(IF(OR(A611="",A611="#ЗНАЧ!"),0,MIN('Расчет пенсии'!$B$9*12*0.13,52000)),0)</f>
        <v>0</v>
      </c>
      <c r="C611" s="24">
        <f>IFERROR(B611*(1+'Расчет пенсии'!$B$11)^((12*'Расчет пенсии'!$B$7-A611)/12),0)</f>
        <v>0</v>
      </c>
    </row>
    <row r="612" spans="1:3" x14ac:dyDescent="0.25">
      <c r="A612" s="12" t="e">
        <f>IF(($A611+1)&lt;=(12*MIN('Расчет пенсии'!$B$7,'Расчет пенсии'!$B$6)),$A611+12,"")</f>
        <v>#VALUE!</v>
      </c>
      <c r="B612" s="11">
        <f>IFERROR(IF(OR(A612="",A612="#ЗНАЧ!"),0,MIN('Расчет пенсии'!$B$9*12*0.13,52000)),0)</f>
        <v>0</v>
      </c>
      <c r="C612" s="24">
        <f>IFERROR(B612*(1+'Расчет пенсии'!$B$11)^((12*'Расчет пенсии'!$B$7-A612)/12),0)</f>
        <v>0</v>
      </c>
    </row>
    <row r="613" spans="1:3" x14ac:dyDescent="0.25">
      <c r="A613" s="12" t="e">
        <f>IF(($A612+1)&lt;=(12*MIN('Расчет пенсии'!$B$7,'Расчет пенсии'!$B$6)),$A612+12,"")</f>
        <v>#VALUE!</v>
      </c>
      <c r="B613" s="11">
        <f>IFERROR(IF(OR(A613="",A613="#ЗНАЧ!"),0,MIN('Расчет пенсии'!$B$9*12*0.13,52000)),0)</f>
        <v>0</v>
      </c>
      <c r="C613" s="24">
        <f>IFERROR(B613*(1+'Расчет пенсии'!$B$11)^((12*'Расчет пенсии'!$B$7-A613)/12),0)</f>
        <v>0</v>
      </c>
    </row>
    <row r="614" spans="1:3" x14ac:dyDescent="0.25">
      <c r="A614" s="12" t="e">
        <f>IF(($A613+1)&lt;=(12*MIN('Расчет пенсии'!$B$7,'Расчет пенсии'!$B$6)),$A613+12,"")</f>
        <v>#VALUE!</v>
      </c>
      <c r="B614" s="11">
        <f>IFERROR(IF(OR(A614="",A614="#ЗНАЧ!"),0,MIN('Расчет пенсии'!$B$9*12*0.13,52000)),0)</f>
        <v>0</v>
      </c>
      <c r="C614" s="24">
        <f>IFERROR(B614*(1+'Расчет пенсии'!$B$11)^((12*'Расчет пенсии'!$B$7-A614)/12),0)</f>
        <v>0</v>
      </c>
    </row>
    <row r="615" spans="1:3" x14ac:dyDescent="0.25">
      <c r="A615" s="12" t="e">
        <f>IF(($A614+1)&lt;=(12*MIN('Расчет пенсии'!$B$7,'Расчет пенсии'!$B$6)),$A614+12,"")</f>
        <v>#VALUE!</v>
      </c>
      <c r="B615" s="11">
        <f>IFERROR(IF(OR(A615="",A615="#ЗНАЧ!"),0,MIN('Расчет пенсии'!$B$9*12*0.13,52000)),0)</f>
        <v>0</v>
      </c>
      <c r="C615" s="24">
        <f>IFERROR(B615*(1+'Расчет пенсии'!$B$11)^((12*'Расчет пенсии'!$B$7-A615)/12),0)</f>
        <v>0</v>
      </c>
    </row>
    <row r="616" spans="1:3" x14ac:dyDescent="0.25">
      <c r="A616" s="12" t="e">
        <f>IF(($A615+1)&lt;=(12*MIN('Расчет пенсии'!$B$7,'Расчет пенсии'!$B$6)),$A615+12,"")</f>
        <v>#VALUE!</v>
      </c>
      <c r="B616" s="11">
        <f>IFERROR(IF(OR(A616="",A616="#ЗНАЧ!"),0,MIN('Расчет пенсии'!$B$9*12*0.13,52000)),0)</f>
        <v>0</v>
      </c>
      <c r="C616" s="24">
        <f>IFERROR(B616*(1+'Расчет пенсии'!$B$11)^((12*'Расчет пенсии'!$B$7-A616)/12),0)</f>
        <v>0</v>
      </c>
    </row>
    <row r="617" spans="1:3" x14ac:dyDescent="0.25">
      <c r="A617" s="12" t="e">
        <f>IF(($A616+1)&lt;=(12*MIN('Расчет пенсии'!$B$7,'Расчет пенсии'!$B$6)),$A616+12,"")</f>
        <v>#VALUE!</v>
      </c>
      <c r="B617" s="11">
        <f>IFERROR(IF(OR(A617="",A617="#ЗНАЧ!"),0,MIN('Расчет пенсии'!$B$9*12*0.13,52000)),0)</f>
        <v>0</v>
      </c>
      <c r="C617" s="24">
        <f>IFERROR(B617*(1+'Расчет пенсии'!$B$11)^((12*'Расчет пенсии'!$B$7-A617)/12),0)</f>
        <v>0</v>
      </c>
    </row>
    <row r="618" spans="1:3" x14ac:dyDescent="0.25">
      <c r="A618" s="12" t="e">
        <f>IF(($A617+1)&lt;=(12*MIN('Расчет пенсии'!$B$7,'Расчет пенсии'!$B$6)),$A617+12,"")</f>
        <v>#VALUE!</v>
      </c>
      <c r="B618" s="11">
        <f>IFERROR(IF(OR(A618="",A618="#ЗНАЧ!"),0,MIN('Расчет пенсии'!$B$9*12*0.13,52000)),0)</f>
        <v>0</v>
      </c>
      <c r="C618" s="24">
        <f>IFERROR(B618*(1+'Расчет пенсии'!$B$11)^((12*'Расчет пенсии'!$B$7-A618)/12),0)</f>
        <v>0</v>
      </c>
    </row>
    <row r="619" spans="1:3" x14ac:dyDescent="0.25">
      <c r="A619" s="12" t="e">
        <f>IF(($A618+1)&lt;=(12*MIN('Расчет пенсии'!$B$7,'Расчет пенсии'!$B$6)),$A618+12,"")</f>
        <v>#VALUE!</v>
      </c>
      <c r="B619" s="11">
        <f>IFERROR(IF(OR(A619="",A619="#ЗНАЧ!"),0,MIN('Расчет пенсии'!$B$9*12*0.13,52000)),0)</f>
        <v>0</v>
      </c>
      <c r="C619" s="24">
        <f>IFERROR(B619*(1+'Расчет пенсии'!$B$11)^((12*'Расчет пенсии'!$B$7-A619)/12),0)</f>
        <v>0</v>
      </c>
    </row>
    <row r="620" spans="1:3" x14ac:dyDescent="0.25">
      <c r="A620" s="12" t="e">
        <f>IF(($A619+1)&lt;=(12*MIN('Расчет пенсии'!$B$7,'Расчет пенсии'!$B$6)),$A619+12,"")</f>
        <v>#VALUE!</v>
      </c>
      <c r="B620" s="11">
        <f>IFERROR(IF(OR(A620="",A620="#ЗНАЧ!"),0,MIN('Расчет пенсии'!$B$9*12*0.13,52000)),0)</f>
        <v>0</v>
      </c>
      <c r="C620" s="24">
        <f>IFERROR(B620*(1+'Расчет пенсии'!$B$11)^((12*'Расчет пенсии'!$B$7-A620)/12),0)</f>
        <v>0</v>
      </c>
    </row>
    <row r="621" spans="1:3" x14ac:dyDescent="0.25">
      <c r="A621" s="12" t="e">
        <f>IF(($A620+1)&lt;=(12*MIN('Расчет пенсии'!$B$7,'Расчет пенсии'!$B$6)),$A620+12,"")</f>
        <v>#VALUE!</v>
      </c>
      <c r="B621" s="11">
        <f>IFERROR(IF(OR(A621="",A621="#ЗНАЧ!"),0,MIN('Расчет пенсии'!$B$9*12*0.13,52000)),0)</f>
        <v>0</v>
      </c>
      <c r="C621" s="24">
        <f>IFERROR(B621*(1+'Расчет пенсии'!$B$11)^((12*'Расчет пенсии'!$B$7-A621)/12),0)</f>
        <v>0</v>
      </c>
    </row>
    <row r="622" spans="1:3" x14ac:dyDescent="0.25">
      <c r="A622" s="12" t="e">
        <f>IF(($A621+1)&lt;=(12*MIN('Расчет пенсии'!$B$7,'Расчет пенсии'!$B$6)),$A621+12,"")</f>
        <v>#VALUE!</v>
      </c>
      <c r="B622" s="11">
        <f>IFERROR(IF(OR(A622="",A622="#ЗНАЧ!"),0,MIN('Расчет пенсии'!$B$9*12*0.13,52000)),0)</f>
        <v>0</v>
      </c>
      <c r="C622" s="24">
        <f>IFERROR(B622*(1+'Расчет пенсии'!$B$11)^((12*'Расчет пенсии'!$B$7-A622)/12),0)</f>
        <v>0</v>
      </c>
    </row>
    <row r="623" spans="1:3" x14ac:dyDescent="0.25">
      <c r="A623" s="12" t="e">
        <f>IF(($A622+1)&lt;=(12*MIN('Расчет пенсии'!$B$7,'Расчет пенсии'!$B$6)),$A622+12,"")</f>
        <v>#VALUE!</v>
      </c>
      <c r="B623" s="11">
        <f>IFERROR(IF(OR(A623="",A623="#ЗНАЧ!"),0,MIN('Расчет пенсии'!$B$9*12*0.13,52000)),0)</f>
        <v>0</v>
      </c>
      <c r="C623" s="24">
        <f>IFERROR(B623*(1+'Расчет пенсии'!$B$11)^((12*'Расчет пенсии'!$B$7-A623)/12),0)</f>
        <v>0</v>
      </c>
    </row>
    <row r="624" spans="1:3" x14ac:dyDescent="0.25">
      <c r="A624" s="12" t="e">
        <f>IF(($A623+1)&lt;=(12*MIN('Расчет пенсии'!$B$7,'Расчет пенсии'!$B$6)),$A623+12,"")</f>
        <v>#VALUE!</v>
      </c>
      <c r="B624" s="11">
        <f>IFERROR(IF(OR(A624="",A624="#ЗНАЧ!"),0,MIN('Расчет пенсии'!$B$9*12*0.13,52000)),0)</f>
        <v>0</v>
      </c>
      <c r="C624" s="24">
        <f>IFERROR(B624*(1+'Расчет пенсии'!$B$11)^((12*'Расчет пенсии'!$B$7-A624)/12),0)</f>
        <v>0</v>
      </c>
    </row>
    <row r="625" spans="1:3" x14ac:dyDescent="0.25">
      <c r="A625" s="12" t="e">
        <f>IF(($A624+1)&lt;=(12*MIN('Расчет пенсии'!$B$7,'Расчет пенсии'!$B$6)),$A624+12,"")</f>
        <v>#VALUE!</v>
      </c>
      <c r="B625" s="11">
        <f>IFERROR(IF(OR(A625="",A625="#ЗНАЧ!"),0,MIN('Расчет пенсии'!$B$9*12*0.13,52000)),0)</f>
        <v>0</v>
      </c>
      <c r="C625" s="24">
        <f>IFERROR(B625*(1+'Расчет пенсии'!$B$11)^((12*'Расчет пенсии'!$B$7-A625)/12),0)</f>
        <v>0</v>
      </c>
    </row>
    <row r="626" spans="1:3" x14ac:dyDescent="0.25">
      <c r="A626" s="12" t="e">
        <f>IF(($A625+1)&lt;=(12*MIN('Расчет пенсии'!$B$7,'Расчет пенсии'!$B$6)),$A625+12,"")</f>
        <v>#VALUE!</v>
      </c>
      <c r="B626" s="11">
        <f>IFERROR(IF(OR(A626="",A626="#ЗНАЧ!"),0,MIN('Расчет пенсии'!$B$9*12*0.13,52000)),0)</f>
        <v>0</v>
      </c>
      <c r="C626" s="24">
        <f>IFERROR(B626*(1+'Расчет пенсии'!$B$11)^((12*'Расчет пенсии'!$B$7-A626)/12),0)</f>
        <v>0</v>
      </c>
    </row>
    <row r="627" spans="1:3" x14ac:dyDescent="0.25">
      <c r="A627" s="12" t="e">
        <f>IF(($A626+1)&lt;=(12*MIN('Расчет пенсии'!$B$7,'Расчет пенсии'!$B$6)),$A626+12,"")</f>
        <v>#VALUE!</v>
      </c>
      <c r="B627" s="11">
        <f>IFERROR(IF(OR(A627="",A627="#ЗНАЧ!"),0,MIN('Расчет пенсии'!$B$9*12*0.13,52000)),0)</f>
        <v>0</v>
      </c>
      <c r="C627" s="24">
        <f>IFERROR(B627*(1+'Расчет пенсии'!$B$11)^((12*'Расчет пенсии'!$B$7-A627)/12),0)</f>
        <v>0</v>
      </c>
    </row>
    <row r="628" spans="1:3" x14ac:dyDescent="0.25">
      <c r="A628" s="12" t="e">
        <f>IF(($A627+1)&lt;=(12*MIN('Расчет пенсии'!$B$7,'Расчет пенсии'!$B$6)),$A627+12,"")</f>
        <v>#VALUE!</v>
      </c>
      <c r="B628" s="11">
        <f>IFERROR(IF(OR(A628="",A628="#ЗНАЧ!"),0,MIN('Расчет пенсии'!$B$9*12*0.13,52000)),0)</f>
        <v>0</v>
      </c>
      <c r="C628" s="24">
        <f>IFERROR(B628*(1+'Расчет пенсии'!$B$11)^((12*'Расчет пенсии'!$B$7-A628)/12),0)</f>
        <v>0</v>
      </c>
    </row>
    <row r="629" spans="1:3" x14ac:dyDescent="0.25">
      <c r="A629" s="12" t="e">
        <f>IF(($A628+1)&lt;=(12*MIN('Расчет пенсии'!$B$7,'Расчет пенсии'!$B$6)),$A628+12,"")</f>
        <v>#VALUE!</v>
      </c>
      <c r="B629" s="11">
        <f>IFERROR(IF(OR(A629="",A629="#ЗНАЧ!"),0,MIN('Расчет пенсии'!$B$9*12*0.13,52000)),0)</f>
        <v>0</v>
      </c>
      <c r="C629" s="24">
        <f>IFERROR(B629*(1+'Расчет пенсии'!$B$11)^((12*'Расчет пенсии'!$B$7-A629)/12),0)</f>
        <v>0</v>
      </c>
    </row>
    <row r="630" spans="1:3" x14ac:dyDescent="0.25">
      <c r="A630" s="12" t="e">
        <f>IF(($A629+1)&lt;=(12*MIN('Расчет пенсии'!$B$7,'Расчет пенсии'!$B$6)),$A629+12,"")</f>
        <v>#VALUE!</v>
      </c>
      <c r="B630" s="11">
        <f>IFERROR(IF(OR(A630="",A630="#ЗНАЧ!"),0,MIN('Расчет пенсии'!$B$9*12*0.13,52000)),0)</f>
        <v>0</v>
      </c>
      <c r="C630" s="24">
        <f>IFERROR(B630*(1+'Расчет пенсии'!$B$11)^((12*'Расчет пенсии'!$B$7-A630)/12),0)</f>
        <v>0</v>
      </c>
    </row>
    <row r="631" spans="1:3" x14ac:dyDescent="0.25">
      <c r="A631" s="12" t="e">
        <f>IF(($A630+1)&lt;=(12*MIN('Расчет пенсии'!$B$7,'Расчет пенсии'!$B$6)),$A630+12,"")</f>
        <v>#VALUE!</v>
      </c>
      <c r="B631" s="11">
        <f>IFERROR(IF(OR(A631="",A631="#ЗНАЧ!"),0,MIN('Расчет пенсии'!$B$9*12*0.13,52000)),0)</f>
        <v>0</v>
      </c>
      <c r="C631" s="24">
        <f>IFERROR(B631*(1+'Расчет пенсии'!$B$11)^((12*'Расчет пенсии'!$B$7-A631)/12),0)</f>
        <v>0</v>
      </c>
    </row>
    <row r="632" spans="1:3" x14ac:dyDescent="0.25">
      <c r="A632" s="12" t="e">
        <f>IF(($A631+1)&lt;=(12*MIN('Расчет пенсии'!$B$7,'Расчет пенсии'!$B$6)),$A631+12,"")</f>
        <v>#VALUE!</v>
      </c>
      <c r="B632" s="11">
        <f>IFERROR(IF(OR(A632="",A632="#ЗНАЧ!"),0,MIN('Расчет пенсии'!$B$9*12*0.13,52000)),0)</f>
        <v>0</v>
      </c>
      <c r="C632" s="24">
        <f>IFERROR(B632*(1+'Расчет пенсии'!$B$11)^((12*'Расчет пенсии'!$B$7-A632)/12),0)</f>
        <v>0</v>
      </c>
    </row>
    <row r="633" spans="1:3" x14ac:dyDescent="0.25">
      <c r="A633" s="12" t="e">
        <f>IF(($A632+1)&lt;=(12*MIN('Расчет пенсии'!$B$7,'Расчет пенсии'!$B$6)),$A632+12,"")</f>
        <v>#VALUE!</v>
      </c>
      <c r="B633" s="11">
        <f>IFERROR(IF(OR(A633="",A633="#ЗНАЧ!"),0,MIN('Расчет пенсии'!$B$9*12*0.13,52000)),0)</f>
        <v>0</v>
      </c>
      <c r="C633" s="24">
        <f>IFERROR(B633*(1+'Расчет пенсии'!$B$11)^((12*'Расчет пенсии'!$B$7-A633)/12),0)</f>
        <v>0</v>
      </c>
    </row>
    <row r="634" spans="1:3" x14ac:dyDescent="0.25">
      <c r="A634" s="12" t="e">
        <f>IF(($A633+1)&lt;=(12*MIN('Расчет пенсии'!$B$7,'Расчет пенсии'!$B$6)),$A633+12,"")</f>
        <v>#VALUE!</v>
      </c>
      <c r="B634" s="11">
        <f>IFERROR(IF(OR(A634="",A634="#ЗНАЧ!"),0,MIN('Расчет пенсии'!$B$9*12*0.13,52000)),0)</f>
        <v>0</v>
      </c>
      <c r="C634" s="24">
        <f>IFERROR(B634*(1+'Расчет пенсии'!$B$11)^((12*'Расчет пенсии'!$B$7-A634)/12),0)</f>
        <v>0</v>
      </c>
    </row>
    <row r="635" spans="1:3" x14ac:dyDescent="0.25">
      <c r="A635" s="12" t="e">
        <f>IF(($A634+1)&lt;=(12*MIN('Расчет пенсии'!$B$7,'Расчет пенсии'!$B$6)),$A634+12,"")</f>
        <v>#VALUE!</v>
      </c>
      <c r="B635" s="11">
        <f>IFERROR(IF(OR(A635="",A635="#ЗНАЧ!"),0,MIN('Расчет пенсии'!$B$9*12*0.13,52000)),0)</f>
        <v>0</v>
      </c>
      <c r="C635" s="24">
        <f>IFERROR(B635*(1+'Расчет пенсии'!$B$11)^((12*'Расчет пенсии'!$B$7-A635)/12),0)</f>
        <v>0</v>
      </c>
    </row>
    <row r="636" spans="1:3" x14ac:dyDescent="0.25">
      <c r="A636" s="12" t="e">
        <f>IF(($A635+1)&lt;=(12*MIN('Расчет пенсии'!$B$7,'Расчет пенсии'!$B$6)),$A635+12,"")</f>
        <v>#VALUE!</v>
      </c>
      <c r="B636" s="11">
        <f>IFERROR(IF(OR(A636="",A636="#ЗНАЧ!"),0,MIN('Расчет пенсии'!$B$9*12*0.13,52000)),0)</f>
        <v>0</v>
      </c>
      <c r="C636" s="24">
        <f>IFERROR(B636*(1+'Расчет пенсии'!$B$11)^((12*'Расчет пенсии'!$B$7-A636)/12),0)</f>
        <v>0</v>
      </c>
    </row>
    <row r="637" spans="1:3" x14ac:dyDescent="0.25">
      <c r="A637" s="12" t="e">
        <f>IF(($A636+1)&lt;=(12*MIN('Расчет пенсии'!$B$7,'Расчет пенсии'!$B$6)),$A636+12,"")</f>
        <v>#VALUE!</v>
      </c>
      <c r="B637" s="11">
        <f>IFERROR(IF(OR(A637="",A637="#ЗНАЧ!"),0,MIN('Расчет пенсии'!$B$9*12*0.13,52000)),0)</f>
        <v>0</v>
      </c>
      <c r="C637" s="24">
        <f>IFERROR(B637*(1+'Расчет пенсии'!$B$11)^((12*'Расчет пенсии'!$B$7-A637)/12),0)</f>
        <v>0</v>
      </c>
    </row>
    <row r="638" spans="1:3" x14ac:dyDescent="0.25">
      <c r="A638" s="12" t="e">
        <f>IF(($A637+1)&lt;=(12*MIN('Расчет пенсии'!$B$7,'Расчет пенсии'!$B$6)),$A637+12,"")</f>
        <v>#VALUE!</v>
      </c>
      <c r="B638" s="11">
        <f>IFERROR(IF(OR(A638="",A638="#ЗНАЧ!"),0,MIN('Расчет пенсии'!$B$9*12*0.13,52000)),0)</f>
        <v>0</v>
      </c>
      <c r="C638" s="24">
        <f>IFERROR(B638*(1+'Расчет пенсии'!$B$11)^((12*'Расчет пенсии'!$B$7-A638)/12),0)</f>
        <v>0</v>
      </c>
    </row>
    <row r="639" spans="1:3" x14ac:dyDescent="0.25">
      <c r="A639" s="12" t="e">
        <f>IF(($A638+1)&lt;=(12*MIN('Расчет пенсии'!$B$7,'Расчет пенсии'!$B$6)),$A638+12,"")</f>
        <v>#VALUE!</v>
      </c>
      <c r="B639" s="11">
        <f>IFERROR(IF(OR(A639="",A639="#ЗНАЧ!"),0,MIN('Расчет пенсии'!$B$9*12*0.13,52000)),0)</f>
        <v>0</v>
      </c>
      <c r="C639" s="24">
        <f>IFERROR(B639*(1+'Расчет пенсии'!$B$11)^((12*'Расчет пенсии'!$B$7-A639)/12),0)</f>
        <v>0</v>
      </c>
    </row>
    <row r="640" spans="1:3" x14ac:dyDescent="0.25">
      <c r="A640" s="12" t="e">
        <f>IF(($A639+1)&lt;=(12*MIN('Расчет пенсии'!$B$7,'Расчет пенсии'!$B$6)),$A639+12,"")</f>
        <v>#VALUE!</v>
      </c>
      <c r="B640" s="11">
        <f>IFERROR(IF(OR(A640="",A640="#ЗНАЧ!"),0,MIN('Расчет пенсии'!$B$9*12*0.13,52000)),0)</f>
        <v>0</v>
      </c>
      <c r="C640" s="24">
        <f>IFERROR(B640*(1+'Расчет пенсии'!$B$11)^((12*'Расчет пенсии'!$B$7-A640)/12),0)</f>
        <v>0</v>
      </c>
    </row>
    <row r="641" spans="1:3" x14ac:dyDescent="0.25">
      <c r="A641" s="12" t="e">
        <f>IF(($A640+1)&lt;=(12*MIN('Расчет пенсии'!$B$7,'Расчет пенсии'!$B$6)),$A640+12,"")</f>
        <v>#VALUE!</v>
      </c>
      <c r="B641" s="11">
        <f>IFERROR(IF(OR(A641="",A641="#ЗНАЧ!"),0,MIN('Расчет пенсии'!$B$9*12*0.13,52000)),0)</f>
        <v>0</v>
      </c>
      <c r="C641" s="24">
        <f>IFERROR(B641*(1+'Расчет пенсии'!$B$11)^((12*'Расчет пенсии'!$B$7-A641)/12),0)</f>
        <v>0</v>
      </c>
    </row>
    <row r="642" spans="1:3" x14ac:dyDescent="0.25">
      <c r="A642" s="12" t="e">
        <f>IF(($A641+1)&lt;=(12*MIN('Расчет пенсии'!$B$7,'Расчет пенсии'!$B$6)),$A641+12,"")</f>
        <v>#VALUE!</v>
      </c>
      <c r="B642" s="11">
        <f>IFERROR(IF(OR(A642="",A642="#ЗНАЧ!"),0,MIN('Расчет пенсии'!$B$9*12*0.13,52000)),0)</f>
        <v>0</v>
      </c>
      <c r="C642" s="24">
        <f>IFERROR(B642*(1+'Расчет пенсии'!$B$11)^((12*'Расчет пенсии'!$B$7-A642)/12),0)</f>
        <v>0</v>
      </c>
    </row>
    <row r="643" spans="1:3" x14ac:dyDescent="0.25">
      <c r="A643" s="12" t="e">
        <f>IF(($A642+1)&lt;=(12*MIN('Расчет пенсии'!$B$7,'Расчет пенсии'!$B$6)),$A642+12,"")</f>
        <v>#VALUE!</v>
      </c>
      <c r="B643" s="11">
        <f>IFERROR(IF(OR(A643="",A643="#ЗНАЧ!"),0,MIN('Расчет пенсии'!$B$9*12*0.13,52000)),0)</f>
        <v>0</v>
      </c>
      <c r="C643" s="24">
        <f>IFERROR(B643*(1+'Расчет пенсии'!$B$11)^((12*'Расчет пенсии'!$B$7-A643)/12),0)</f>
        <v>0</v>
      </c>
    </row>
    <row r="644" spans="1:3" x14ac:dyDescent="0.25">
      <c r="A644" s="12" t="e">
        <f>IF(($A643+1)&lt;=(12*MIN('Расчет пенсии'!$B$7,'Расчет пенсии'!$B$6)),$A643+12,"")</f>
        <v>#VALUE!</v>
      </c>
      <c r="B644" s="11">
        <f>IFERROR(IF(OR(A644="",A644="#ЗНАЧ!"),0,MIN('Расчет пенсии'!$B$9*12*0.13,52000)),0)</f>
        <v>0</v>
      </c>
      <c r="C644" s="24">
        <f>IFERROR(B644*(1+'Расчет пенсии'!$B$11)^((12*'Расчет пенсии'!$B$7-A644)/12),0)</f>
        <v>0</v>
      </c>
    </row>
    <row r="645" spans="1:3" x14ac:dyDescent="0.25">
      <c r="A645" s="12" t="e">
        <f>IF(($A644+1)&lt;=(12*MIN('Расчет пенсии'!$B$7,'Расчет пенсии'!$B$6)),$A644+12,"")</f>
        <v>#VALUE!</v>
      </c>
      <c r="B645" s="11">
        <f>IFERROR(IF(OR(A645="",A645="#ЗНАЧ!"),0,MIN('Расчет пенсии'!$B$9*12*0.13,52000)),0)</f>
        <v>0</v>
      </c>
      <c r="C645" s="24">
        <f>IFERROR(B645*(1+'Расчет пенсии'!$B$11)^((12*'Расчет пенсии'!$B$7-A645)/12),0)</f>
        <v>0</v>
      </c>
    </row>
    <row r="646" spans="1:3" x14ac:dyDescent="0.25">
      <c r="A646" s="12" t="e">
        <f>IF(($A645+1)&lt;=(12*MIN('Расчет пенсии'!$B$7,'Расчет пенсии'!$B$6)),$A645+12,"")</f>
        <v>#VALUE!</v>
      </c>
      <c r="B646" s="11">
        <f>IFERROR(IF(OR(A646="",A646="#ЗНАЧ!"),0,MIN('Расчет пенсии'!$B$9*12*0.13,52000)),0)</f>
        <v>0</v>
      </c>
      <c r="C646" s="24">
        <f>IFERROR(B646*(1+'Расчет пенсии'!$B$11)^((12*'Расчет пенсии'!$B$7-A646)/12),0)</f>
        <v>0</v>
      </c>
    </row>
    <row r="647" spans="1:3" x14ac:dyDescent="0.25">
      <c r="A647" s="12" t="e">
        <f>IF(($A646+1)&lt;=(12*MIN('Расчет пенсии'!$B$7,'Расчет пенсии'!$B$6)),$A646+12,"")</f>
        <v>#VALUE!</v>
      </c>
      <c r="B647" s="11">
        <f>IFERROR(IF(OR(A647="",A647="#ЗНАЧ!"),0,MIN('Расчет пенсии'!$B$9*12*0.13,52000)),0)</f>
        <v>0</v>
      </c>
      <c r="C647" s="24">
        <f>IFERROR(B647*(1+'Расчет пенсии'!$B$11)^((12*'Расчет пенсии'!$B$7-A647)/12),0)</f>
        <v>0</v>
      </c>
    </row>
    <row r="648" spans="1:3" x14ac:dyDescent="0.25">
      <c r="A648" s="12" t="e">
        <f>IF(($A647+1)&lt;=(12*MIN('Расчет пенсии'!$B$7,'Расчет пенсии'!$B$6)),$A647+12,"")</f>
        <v>#VALUE!</v>
      </c>
      <c r="B648" s="11">
        <f>IFERROR(IF(OR(A648="",A648="#ЗНАЧ!"),0,MIN('Расчет пенсии'!$B$9*12*0.13,52000)),0)</f>
        <v>0</v>
      </c>
      <c r="C648" s="24">
        <f>IFERROR(B648*(1+'Расчет пенсии'!$B$11)^((12*'Расчет пенсии'!$B$7-A648)/12),0)</f>
        <v>0</v>
      </c>
    </row>
    <row r="649" spans="1:3" x14ac:dyDescent="0.25">
      <c r="A649" s="12" t="e">
        <f>IF(($A648+1)&lt;=(12*MIN('Расчет пенсии'!$B$7,'Расчет пенсии'!$B$6)),$A648+12,"")</f>
        <v>#VALUE!</v>
      </c>
      <c r="B649" s="11">
        <f>IFERROR(IF(OR(A649="",A649="#ЗНАЧ!"),0,MIN('Расчет пенсии'!$B$9*12*0.13,52000)),0)</f>
        <v>0</v>
      </c>
      <c r="C649" s="24">
        <f>IFERROR(B649*(1+'Расчет пенсии'!$B$11)^((12*'Расчет пенсии'!$B$7-A649)/12),0)</f>
        <v>0</v>
      </c>
    </row>
    <row r="650" spans="1:3" x14ac:dyDescent="0.25">
      <c r="A650" s="12" t="e">
        <f>IF(($A649+1)&lt;=(12*MIN('Расчет пенсии'!$B$7,'Расчет пенсии'!$B$6)),$A649+12,"")</f>
        <v>#VALUE!</v>
      </c>
      <c r="B650" s="11">
        <f>IFERROR(IF(OR(A650="",A650="#ЗНАЧ!"),0,MIN('Расчет пенсии'!$B$9*12*0.13,52000)),0)</f>
        <v>0</v>
      </c>
      <c r="C650" s="24">
        <f>IFERROR(B650*(1+'Расчет пенсии'!$B$11)^((12*'Расчет пенсии'!$B$7-A650)/12),0)</f>
        <v>0</v>
      </c>
    </row>
    <row r="651" spans="1:3" x14ac:dyDescent="0.25">
      <c r="A651" s="12" t="e">
        <f>IF(($A650+1)&lt;=(12*MIN('Расчет пенсии'!$B$7,'Расчет пенсии'!$B$6)),$A650+12,"")</f>
        <v>#VALUE!</v>
      </c>
      <c r="B651" s="11">
        <f>IFERROR(IF(OR(A651="",A651="#ЗНАЧ!"),0,MIN('Расчет пенсии'!$B$9*12*0.13,52000)),0)</f>
        <v>0</v>
      </c>
      <c r="C651" s="24">
        <f>IFERROR(B651*(1+'Расчет пенсии'!$B$11)^((12*'Расчет пенсии'!$B$7-A651)/12),0)</f>
        <v>0</v>
      </c>
    </row>
    <row r="652" spans="1:3" x14ac:dyDescent="0.25">
      <c r="A652" s="12" t="e">
        <f>IF(($A651+1)&lt;=(12*MIN('Расчет пенсии'!$B$7,'Расчет пенсии'!$B$6)),$A651+12,"")</f>
        <v>#VALUE!</v>
      </c>
      <c r="B652" s="11">
        <f>IFERROR(IF(OR(A652="",A652="#ЗНАЧ!"),0,MIN('Расчет пенсии'!$B$9*12*0.13,52000)),0)</f>
        <v>0</v>
      </c>
      <c r="C652" s="24">
        <f>IFERROR(B652*(1+'Расчет пенсии'!$B$11)^((12*'Расчет пенсии'!$B$7-A652)/12),0)</f>
        <v>0</v>
      </c>
    </row>
    <row r="653" spans="1:3" x14ac:dyDescent="0.25">
      <c r="A653" s="12" t="e">
        <f>IF(($A652+1)&lt;=(12*MIN('Расчет пенсии'!$B$7,'Расчет пенсии'!$B$6)),$A652+12,"")</f>
        <v>#VALUE!</v>
      </c>
      <c r="B653" s="11">
        <f>IFERROR(IF(OR(A653="",A653="#ЗНАЧ!"),0,MIN('Расчет пенсии'!$B$9*12*0.13,52000)),0)</f>
        <v>0</v>
      </c>
      <c r="C653" s="24">
        <f>IFERROR(B653*(1+'Расчет пенсии'!$B$11)^((12*'Расчет пенсии'!$B$7-A653)/12),0)</f>
        <v>0</v>
      </c>
    </row>
    <row r="654" spans="1:3" x14ac:dyDescent="0.25">
      <c r="A654" s="12" t="e">
        <f>IF(($A653+1)&lt;=(12*MIN('Расчет пенсии'!$B$7,'Расчет пенсии'!$B$6)),$A653+12,"")</f>
        <v>#VALUE!</v>
      </c>
      <c r="B654" s="11">
        <f>IFERROR(IF(OR(A654="",A654="#ЗНАЧ!"),0,MIN('Расчет пенсии'!$B$9*12*0.13,52000)),0)</f>
        <v>0</v>
      </c>
      <c r="C654" s="24">
        <f>IFERROR(B654*(1+'Расчет пенсии'!$B$11)^((12*'Расчет пенсии'!$B$7-A654)/12),0)</f>
        <v>0</v>
      </c>
    </row>
    <row r="655" spans="1:3" x14ac:dyDescent="0.25">
      <c r="A655" s="12" t="e">
        <f>IF(($A654+1)&lt;=(12*MIN('Расчет пенсии'!$B$7,'Расчет пенсии'!$B$6)),$A654+12,"")</f>
        <v>#VALUE!</v>
      </c>
      <c r="B655" s="11">
        <f>IFERROR(IF(OR(A655="",A655="#ЗНАЧ!"),0,MIN('Расчет пенсии'!$B$9*12*0.13,52000)),0)</f>
        <v>0</v>
      </c>
      <c r="C655" s="24">
        <f>IFERROR(B655*(1+'Расчет пенсии'!$B$11)^((12*'Расчет пенсии'!$B$7-A655)/12),0)</f>
        <v>0</v>
      </c>
    </row>
    <row r="656" spans="1:3" x14ac:dyDescent="0.25">
      <c r="A656" s="12" t="e">
        <f>IF(($A655+1)&lt;=(12*MIN('Расчет пенсии'!$B$7,'Расчет пенсии'!$B$6)),$A655+12,"")</f>
        <v>#VALUE!</v>
      </c>
      <c r="B656" s="11">
        <f>IFERROR(IF(OR(A656="",A656="#ЗНАЧ!"),0,MIN('Расчет пенсии'!$B$9*12*0.13,52000)),0)</f>
        <v>0</v>
      </c>
      <c r="C656" s="24">
        <f>IFERROR(B656*(1+'Расчет пенсии'!$B$11)^((12*'Расчет пенсии'!$B$7-A656)/12),0)</f>
        <v>0</v>
      </c>
    </row>
    <row r="657" spans="1:3" x14ac:dyDescent="0.25">
      <c r="A657" s="12" t="e">
        <f>IF(($A656+1)&lt;=(12*MIN('Расчет пенсии'!$B$7,'Расчет пенсии'!$B$6)),$A656+12,"")</f>
        <v>#VALUE!</v>
      </c>
      <c r="B657" s="11">
        <f>IFERROR(IF(OR(A657="",A657="#ЗНАЧ!"),0,MIN('Расчет пенсии'!$B$9*12*0.13,52000)),0)</f>
        <v>0</v>
      </c>
      <c r="C657" s="24">
        <f>IFERROR(B657*(1+'Расчет пенсии'!$B$11)^((12*'Расчет пенсии'!$B$7-A657)/12),0)</f>
        <v>0</v>
      </c>
    </row>
    <row r="658" spans="1:3" x14ac:dyDescent="0.25">
      <c r="A658" s="12" t="e">
        <f>IF(($A657+1)&lt;=(12*MIN('Расчет пенсии'!$B$7,'Расчет пенсии'!$B$6)),$A657+12,"")</f>
        <v>#VALUE!</v>
      </c>
      <c r="B658" s="11">
        <f>IFERROR(IF(OR(A658="",A658="#ЗНАЧ!"),0,MIN('Расчет пенсии'!$B$9*12*0.13,52000)),0)</f>
        <v>0</v>
      </c>
      <c r="C658" s="24">
        <f>IFERROR(B658*(1+'Расчет пенсии'!$B$11)^((12*'Расчет пенсии'!$B$7-A658)/12),0)</f>
        <v>0</v>
      </c>
    </row>
    <row r="659" spans="1:3" x14ac:dyDescent="0.25">
      <c r="A659" s="12" t="e">
        <f>IF(($A658+1)&lt;=(12*MIN('Расчет пенсии'!$B$7,'Расчет пенсии'!$B$6)),$A658+12,"")</f>
        <v>#VALUE!</v>
      </c>
      <c r="B659" s="11">
        <f>IFERROR(IF(OR(A659="",A659="#ЗНАЧ!"),0,MIN('Расчет пенсии'!$B$9*12*0.13,52000)),0)</f>
        <v>0</v>
      </c>
      <c r="C659" s="24">
        <f>IFERROR(B659*(1+'Расчет пенсии'!$B$11)^((12*'Расчет пенсии'!$B$7-A659)/12),0)</f>
        <v>0</v>
      </c>
    </row>
    <row r="660" spans="1:3" x14ac:dyDescent="0.25">
      <c r="A660" s="12" t="e">
        <f>IF(($A659+1)&lt;=(12*MIN('Расчет пенсии'!$B$7,'Расчет пенсии'!$B$6)),$A659+12,"")</f>
        <v>#VALUE!</v>
      </c>
      <c r="B660" s="11">
        <f>IFERROR(IF(OR(A660="",A660="#ЗНАЧ!"),0,MIN('Расчет пенсии'!$B$9*12*0.13,52000)),0)</f>
        <v>0</v>
      </c>
      <c r="C660" s="24">
        <f>IFERROR(B660*(1+'Расчет пенсии'!$B$11)^((12*'Расчет пенсии'!$B$7-A660)/12),0)</f>
        <v>0</v>
      </c>
    </row>
    <row r="661" spans="1:3" x14ac:dyDescent="0.25">
      <c r="A661" s="12" t="e">
        <f>IF(($A660+1)&lt;=(12*MIN('Расчет пенсии'!$B$7,'Расчет пенсии'!$B$6)),$A660+12,"")</f>
        <v>#VALUE!</v>
      </c>
      <c r="B661" s="11">
        <f>IFERROR(IF(OR(A661="",A661="#ЗНАЧ!"),0,MIN('Расчет пенсии'!$B$9*12*0.13,52000)),0)</f>
        <v>0</v>
      </c>
      <c r="C661" s="24">
        <f>IFERROR(B661*(1+'Расчет пенсии'!$B$11)^((12*'Расчет пенсии'!$B$7-A661)/12),0)</f>
        <v>0</v>
      </c>
    </row>
    <row r="662" spans="1:3" x14ac:dyDescent="0.25">
      <c r="A662" s="12" t="e">
        <f>IF(($A661+1)&lt;=(12*MIN('Расчет пенсии'!$B$7,'Расчет пенсии'!$B$6)),$A661+12,"")</f>
        <v>#VALUE!</v>
      </c>
      <c r="B662" s="11">
        <f>IFERROR(IF(OR(A662="",A662="#ЗНАЧ!"),0,MIN('Расчет пенсии'!$B$9*12*0.13,52000)),0)</f>
        <v>0</v>
      </c>
      <c r="C662" s="24">
        <f>IFERROR(B662*(1+'Расчет пенсии'!$B$11)^((12*'Расчет пенсии'!$B$7-A662)/12),0)</f>
        <v>0</v>
      </c>
    </row>
    <row r="663" spans="1:3" x14ac:dyDescent="0.25">
      <c r="A663" s="12" t="e">
        <f>IF(($A662+1)&lt;=(12*MIN('Расчет пенсии'!$B$7,'Расчет пенсии'!$B$6)),$A662+12,"")</f>
        <v>#VALUE!</v>
      </c>
      <c r="B663" s="11">
        <f>IFERROR(IF(OR(A663="",A663="#ЗНАЧ!"),0,MIN('Расчет пенсии'!$B$9*12*0.13,52000)),0)</f>
        <v>0</v>
      </c>
      <c r="C663" s="24">
        <f>IFERROR(B663*(1+'Расчет пенсии'!$B$11)^((12*'Расчет пенсии'!$B$7-A663)/12),0)</f>
        <v>0</v>
      </c>
    </row>
    <row r="664" spans="1:3" x14ac:dyDescent="0.25">
      <c r="A664" s="12" t="e">
        <f>IF(($A663+1)&lt;=(12*MIN('Расчет пенсии'!$B$7,'Расчет пенсии'!$B$6)),$A663+12,"")</f>
        <v>#VALUE!</v>
      </c>
      <c r="B664" s="11">
        <f>IFERROR(IF(OR(A664="",A664="#ЗНАЧ!"),0,MIN('Расчет пенсии'!$B$9*12*0.13,52000)),0)</f>
        <v>0</v>
      </c>
      <c r="C664" s="24">
        <f>IFERROR(B664*(1+'Расчет пенсии'!$B$11)^((12*'Расчет пенсии'!$B$7-A664)/12),0)</f>
        <v>0</v>
      </c>
    </row>
    <row r="665" spans="1:3" x14ac:dyDescent="0.25">
      <c r="A665" s="12" t="e">
        <f>IF(($A664+1)&lt;=(12*MIN('Расчет пенсии'!$B$7,'Расчет пенсии'!$B$6)),$A664+12,"")</f>
        <v>#VALUE!</v>
      </c>
      <c r="B665" s="11">
        <f>IFERROR(IF(OR(A665="",A665="#ЗНАЧ!"),0,MIN('Расчет пенсии'!$B$9*12*0.13,52000)),0)</f>
        <v>0</v>
      </c>
      <c r="C665" s="24">
        <f>IFERROR(B665*(1+'Расчет пенсии'!$B$11)^((12*'Расчет пенсии'!$B$7-A665)/12),0)</f>
        <v>0</v>
      </c>
    </row>
    <row r="666" spans="1:3" x14ac:dyDescent="0.25">
      <c r="A666" s="12" t="e">
        <f>IF(($A665+1)&lt;=(12*MIN('Расчет пенсии'!$B$7,'Расчет пенсии'!$B$6)),$A665+12,"")</f>
        <v>#VALUE!</v>
      </c>
      <c r="B666" s="11">
        <f>IFERROR(IF(OR(A666="",A666="#ЗНАЧ!"),0,MIN('Расчет пенсии'!$B$9*12*0.13,52000)),0)</f>
        <v>0</v>
      </c>
      <c r="C666" s="24">
        <f>IFERROR(B666*(1+'Расчет пенсии'!$B$11)^((12*'Расчет пенсии'!$B$7-A666)/12),0)</f>
        <v>0</v>
      </c>
    </row>
    <row r="667" spans="1:3" x14ac:dyDescent="0.25">
      <c r="A667" s="12" t="e">
        <f>IF(($A666+1)&lt;=(12*MIN('Расчет пенсии'!$B$7,'Расчет пенсии'!$B$6)),$A666+12,"")</f>
        <v>#VALUE!</v>
      </c>
      <c r="B667" s="11">
        <f>IFERROR(IF(OR(A667="",A667="#ЗНАЧ!"),0,MIN('Расчет пенсии'!$B$9*12*0.13,52000)),0)</f>
        <v>0</v>
      </c>
      <c r="C667" s="24">
        <f>IFERROR(B667*(1+'Расчет пенсии'!$B$11)^((12*'Расчет пенсии'!$B$7-A667)/12),0)</f>
        <v>0</v>
      </c>
    </row>
    <row r="668" spans="1:3" x14ac:dyDescent="0.25">
      <c r="A668" s="12" t="e">
        <f>IF(($A667+1)&lt;=(12*MIN('Расчет пенсии'!$B$7,'Расчет пенсии'!$B$6)),$A667+12,"")</f>
        <v>#VALUE!</v>
      </c>
      <c r="B668" s="11">
        <f>IFERROR(IF(OR(A668="",A668="#ЗНАЧ!"),0,MIN('Расчет пенсии'!$B$9*12*0.13,52000)),0)</f>
        <v>0</v>
      </c>
      <c r="C668" s="24">
        <f>IFERROR(B668*(1+'Расчет пенсии'!$B$11)^((12*'Расчет пенсии'!$B$7-A668)/12),0)</f>
        <v>0</v>
      </c>
    </row>
    <row r="669" spans="1:3" x14ac:dyDescent="0.25">
      <c r="A669" s="12" t="e">
        <f>IF(($A668+1)&lt;=(12*MIN('Расчет пенсии'!$B$7,'Расчет пенсии'!$B$6)),$A668+12,"")</f>
        <v>#VALUE!</v>
      </c>
      <c r="B669" s="11">
        <f>IFERROR(IF(OR(A669="",A669="#ЗНАЧ!"),0,MIN('Расчет пенсии'!$B$9*12*0.13,52000)),0)</f>
        <v>0</v>
      </c>
      <c r="C669" s="24">
        <f>IFERROR(B669*(1+'Расчет пенсии'!$B$11)^((12*'Расчет пенсии'!$B$7-A669)/12),0)</f>
        <v>0</v>
      </c>
    </row>
    <row r="670" spans="1:3" x14ac:dyDescent="0.25">
      <c r="A670" s="12" t="e">
        <f>IF(($A669+1)&lt;=(12*MIN('Расчет пенсии'!$B$7,'Расчет пенсии'!$B$6)),$A669+12,"")</f>
        <v>#VALUE!</v>
      </c>
      <c r="B670" s="11">
        <f>IFERROR(IF(OR(A670="",A670="#ЗНАЧ!"),0,MIN('Расчет пенсии'!$B$9*12*0.13,52000)),0)</f>
        <v>0</v>
      </c>
      <c r="C670" s="24">
        <f>IFERROR(B670*(1+'Расчет пенсии'!$B$11)^((12*'Расчет пенсии'!$B$7-A670)/12),0)</f>
        <v>0</v>
      </c>
    </row>
    <row r="671" spans="1:3" x14ac:dyDescent="0.25">
      <c r="A671" s="12" t="e">
        <f>IF(($A670+1)&lt;=(12*MIN('Расчет пенсии'!$B$7,'Расчет пенсии'!$B$6)),$A670+12,"")</f>
        <v>#VALUE!</v>
      </c>
      <c r="B671" s="11">
        <f>IFERROR(IF(OR(A671="",A671="#ЗНАЧ!"),0,MIN('Расчет пенсии'!$B$9*12*0.13,52000)),0)</f>
        <v>0</v>
      </c>
      <c r="C671" s="24">
        <f>IFERROR(B671*(1+'Расчет пенсии'!$B$11)^((12*'Расчет пенсии'!$B$7-A671)/12),0)</f>
        <v>0</v>
      </c>
    </row>
    <row r="672" spans="1:3" x14ac:dyDescent="0.25">
      <c r="A672" s="12" t="e">
        <f>IF(($A671+1)&lt;=(12*MIN('Расчет пенсии'!$B$7,'Расчет пенсии'!$B$6)),$A671+12,"")</f>
        <v>#VALUE!</v>
      </c>
      <c r="B672" s="11">
        <f>IFERROR(IF(OR(A672="",A672="#ЗНАЧ!"),0,MIN('Расчет пенсии'!$B$9*12*0.13,52000)),0)</f>
        <v>0</v>
      </c>
      <c r="C672" s="24">
        <f>IFERROR(B672*(1+'Расчет пенсии'!$B$11)^((12*'Расчет пенсии'!$B$7-A672)/12),0)</f>
        <v>0</v>
      </c>
    </row>
    <row r="673" spans="1:3" x14ac:dyDescent="0.25">
      <c r="A673" s="12" t="e">
        <f>IF(($A672+1)&lt;=(12*MIN('Расчет пенсии'!$B$7,'Расчет пенсии'!$B$6)),$A672+12,"")</f>
        <v>#VALUE!</v>
      </c>
      <c r="B673" s="11">
        <f>IFERROR(IF(OR(A673="",A673="#ЗНАЧ!"),0,MIN('Расчет пенсии'!$B$9*12*0.13,52000)),0)</f>
        <v>0</v>
      </c>
      <c r="C673" s="24">
        <f>IFERROR(B673*(1+'Расчет пенсии'!$B$11)^((12*'Расчет пенсии'!$B$7-A673)/12),0)</f>
        <v>0</v>
      </c>
    </row>
    <row r="674" spans="1:3" x14ac:dyDescent="0.25">
      <c r="A674" s="12" t="e">
        <f>IF(($A673+1)&lt;=(12*MIN('Расчет пенсии'!$B$7,'Расчет пенсии'!$B$6)),$A673+12,"")</f>
        <v>#VALUE!</v>
      </c>
      <c r="B674" s="11">
        <f>IFERROR(IF(OR(A674="",A674="#ЗНАЧ!"),0,MIN('Расчет пенсии'!$B$9*12*0.13,52000)),0)</f>
        <v>0</v>
      </c>
      <c r="C674" s="24">
        <f>IFERROR(B674*(1+'Расчет пенсии'!$B$11)^((12*'Расчет пенсии'!$B$7-A674)/12),0)</f>
        <v>0</v>
      </c>
    </row>
    <row r="675" spans="1:3" x14ac:dyDescent="0.25">
      <c r="A675" s="12" t="e">
        <f>IF(($A674+1)&lt;=(12*MIN('Расчет пенсии'!$B$7,'Расчет пенсии'!$B$6)),$A674+12,"")</f>
        <v>#VALUE!</v>
      </c>
      <c r="B675" s="11">
        <f>IFERROR(IF(OR(A675="",A675="#ЗНАЧ!"),0,MIN('Расчет пенсии'!$B$9*12*0.13,52000)),0)</f>
        <v>0</v>
      </c>
      <c r="C675" s="24">
        <f>IFERROR(B675*(1+'Расчет пенсии'!$B$11)^((12*'Расчет пенсии'!$B$7-A675)/12),0)</f>
        <v>0</v>
      </c>
    </row>
    <row r="676" spans="1:3" x14ac:dyDescent="0.25">
      <c r="A676" s="12" t="e">
        <f>IF(($A675+1)&lt;=(12*MIN('Расчет пенсии'!$B$7,'Расчет пенсии'!$B$6)),$A675+12,"")</f>
        <v>#VALUE!</v>
      </c>
      <c r="B676" s="11">
        <f>IFERROR(IF(OR(A676="",A676="#ЗНАЧ!"),0,MIN('Расчет пенсии'!$B$9*12*0.13,52000)),0)</f>
        <v>0</v>
      </c>
      <c r="C676" s="24">
        <f>IFERROR(B676*(1+'Расчет пенсии'!$B$11)^((12*'Расчет пенсии'!$B$7-A676)/12),0)</f>
        <v>0</v>
      </c>
    </row>
    <row r="677" spans="1:3" x14ac:dyDescent="0.25">
      <c r="A677" s="12" t="e">
        <f>IF(($A676+1)&lt;=(12*MIN('Расчет пенсии'!$B$7,'Расчет пенсии'!$B$6)),$A676+12,"")</f>
        <v>#VALUE!</v>
      </c>
      <c r="B677" s="11">
        <f>IFERROR(IF(OR(A677="",A677="#ЗНАЧ!"),0,MIN('Расчет пенсии'!$B$9*12*0.13,52000)),0)</f>
        <v>0</v>
      </c>
      <c r="C677" s="24">
        <f>IFERROR(B677*(1+'Расчет пенсии'!$B$11)^((12*'Расчет пенсии'!$B$7-A677)/12),0)</f>
        <v>0</v>
      </c>
    </row>
    <row r="678" spans="1:3" x14ac:dyDescent="0.25">
      <c r="A678" s="12" t="e">
        <f>IF(($A677+1)&lt;=(12*MIN('Расчет пенсии'!$B$7,'Расчет пенсии'!$B$6)),$A677+12,"")</f>
        <v>#VALUE!</v>
      </c>
      <c r="B678" s="11">
        <f>IFERROR(IF(OR(A678="",A678="#ЗНАЧ!"),0,MIN('Расчет пенсии'!$B$9*12*0.13,52000)),0)</f>
        <v>0</v>
      </c>
      <c r="C678" s="24">
        <f>IFERROR(B678*(1+'Расчет пенсии'!$B$11)^((12*'Расчет пенсии'!$B$7-A678)/12),0)</f>
        <v>0</v>
      </c>
    </row>
    <row r="679" spans="1:3" x14ac:dyDescent="0.25">
      <c r="A679" s="12" t="e">
        <f>IF(($A678+1)&lt;=(12*MIN('Расчет пенсии'!$B$7,'Расчет пенсии'!$B$6)),$A678+12,"")</f>
        <v>#VALUE!</v>
      </c>
      <c r="B679" s="11">
        <f>IFERROR(IF(OR(A679="",A679="#ЗНАЧ!"),0,MIN('Расчет пенсии'!$B$9*12*0.13,52000)),0)</f>
        <v>0</v>
      </c>
      <c r="C679" s="24">
        <f>IFERROR(B679*(1+'Расчет пенсии'!$B$11)^((12*'Расчет пенсии'!$B$7-A679)/12),0)</f>
        <v>0</v>
      </c>
    </row>
    <row r="680" spans="1:3" x14ac:dyDescent="0.25">
      <c r="A680" s="12" t="e">
        <f>IF(($A679+1)&lt;=(12*MIN('Расчет пенсии'!$B$7,'Расчет пенсии'!$B$6)),$A679+12,"")</f>
        <v>#VALUE!</v>
      </c>
      <c r="B680" s="11">
        <f>IFERROR(IF(OR(A680="",A680="#ЗНАЧ!"),0,MIN('Расчет пенсии'!$B$9*12*0.13,52000)),0)</f>
        <v>0</v>
      </c>
      <c r="C680" s="24">
        <f>IFERROR(B680*(1+'Расчет пенсии'!$B$11)^((12*'Расчет пенсии'!$B$7-A680)/12),0)</f>
        <v>0</v>
      </c>
    </row>
    <row r="681" spans="1:3" x14ac:dyDescent="0.25">
      <c r="A681" s="12" t="e">
        <f>IF(($A680+1)&lt;=(12*MIN('Расчет пенсии'!$B$7,'Расчет пенсии'!$B$6)),$A680+12,"")</f>
        <v>#VALUE!</v>
      </c>
      <c r="B681" s="11">
        <f>IFERROR(IF(OR(A681="",A681="#ЗНАЧ!"),0,MIN('Расчет пенсии'!$B$9*12*0.13,52000)),0)</f>
        <v>0</v>
      </c>
      <c r="C681" s="24">
        <f>IFERROR(B681*(1+'Расчет пенсии'!$B$11)^((12*'Расчет пенсии'!$B$7-A681)/12),0)</f>
        <v>0</v>
      </c>
    </row>
    <row r="682" spans="1:3" x14ac:dyDescent="0.25">
      <c r="A682" s="12" t="e">
        <f>IF(($A681+1)&lt;=(12*MIN('Расчет пенсии'!$B$7,'Расчет пенсии'!$B$6)),$A681+12,"")</f>
        <v>#VALUE!</v>
      </c>
      <c r="B682" s="11">
        <f>IFERROR(IF(OR(A682="",A682="#ЗНАЧ!"),0,MIN('Расчет пенсии'!$B$9*12*0.13,52000)),0)</f>
        <v>0</v>
      </c>
      <c r="C682" s="24">
        <f>IFERROR(B682*(1+'Расчет пенсии'!$B$11)^((12*'Расчет пенсии'!$B$7-A682)/12),0)</f>
        <v>0</v>
      </c>
    </row>
    <row r="683" spans="1:3" x14ac:dyDescent="0.25">
      <c r="A683" s="12" t="e">
        <f>IF(($A682+1)&lt;=(12*MIN('Расчет пенсии'!$B$7,'Расчет пенсии'!$B$6)),$A682+12,"")</f>
        <v>#VALUE!</v>
      </c>
      <c r="B683" s="11">
        <f>IFERROR(IF(OR(A683="",A683="#ЗНАЧ!"),0,MIN('Расчет пенсии'!$B$9*12*0.13,52000)),0)</f>
        <v>0</v>
      </c>
      <c r="C683" s="24">
        <f>IFERROR(B683*(1+'Расчет пенсии'!$B$11)^((12*'Расчет пенсии'!$B$7-A683)/12),0)</f>
        <v>0</v>
      </c>
    </row>
    <row r="684" spans="1:3" x14ac:dyDescent="0.25">
      <c r="A684" s="12" t="e">
        <f>IF(($A683+1)&lt;=(12*MIN('Расчет пенсии'!$B$7,'Расчет пенсии'!$B$6)),$A683+12,"")</f>
        <v>#VALUE!</v>
      </c>
      <c r="B684" s="11">
        <f>IFERROR(IF(OR(A684="",A684="#ЗНАЧ!"),0,MIN('Расчет пенсии'!$B$9*12*0.13,52000)),0)</f>
        <v>0</v>
      </c>
      <c r="C684" s="24">
        <f>IFERROR(B684*(1+'Расчет пенсии'!$B$11)^((12*'Расчет пенсии'!$B$7-A684)/12),0)</f>
        <v>0</v>
      </c>
    </row>
    <row r="685" spans="1:3" x14ac:dyDescent="0.25">
      <c r="A685" s="12" t="e">
        <f>IF(($A684+1)&lt;=(12*MIN('Расчет пенсии'!$B$7,'Расчет пенсии'!$B$6)),$A684+12,"")</f>
        <v>#VALUE!</v>
      </c>
      <c r="B685" s="11">
        <f>IFERROR(IF(OR(A685="",A685="#ЗНАЧ!"),0,MIN('Расчет пенсии'!$B$9*12*0.13,52000)),0)</f>
        <v>0</v>
      </c>
      <c r="C685" s="24">
        <f>IFERROR(B685*(1+'Расчет пенсии'!$B$11)^((12*'Расчет пенсии'!$B$7-A685)/12),0)</f>
        <v>0</v>
      </c>
    </row>
    <row r="686" spans="1:3" x14ac:dyDescent="0.25">
      <c r="A686" s="12" t="e">
        <f>IF(($A685+1)&lt;=(12*MIN('Расчет пенсии'!$B$7,'Расчет пенсии'!$B$6)),$A685+12,"")</f>
        <v>#VALUE!</v>
      </c>
      <c r="B686" s="11">
        <f>IFERROR(IF(OR(A686="",A686="#ЗНАЧ!"),0,MIN('Расчет пенсии'!$B$9*12*0.13,52000)),0)</f>
        <v>0</v>
      </c>
      <c r="C686" s="24">
        <f>IFERROR(B686*(1+'Расчет пенсии'!$B$11)^((12*'Расчет пенсии'!$B$7-A686)/12),0)</f>
        <v>0</v>
      </c>
    </row>
    <row r="687" spans="1:3" x14ac:dyDescent="0.25">
      <c r="A687" s="12" t="e">
        <f>IF(($A686+1)&lt;=(12*MIN('Расчет пенсии'!$B$7,'Расчет пенсии'!$B$6)),$A686+12,"")</f>
        <v>#VALUE!</v>
      </c>
      <c r="B687" s="11">
        <f>IFERROR(IF(OR(A687="",A687="#ЗНАЧ!"),0,MIN('Расчет пенсии'!$B$9*12*0.13,52000)),0)</f>
        <v>0</v>
      </c>
      <c r="C687" s="24">
        <f>IFERROR(B687*(1+'Расчет пенсии'!$B$11)^((12*'Расчет пенсии'!$B$7-A687)/12),0)</f>
        <v>0</v>
      </c>
    </row>
    <row r="688" spans="1:3" x14ac:dyDescent="0.25">
      <c r="A688" s="12" t="e">
        <f>IF(($A687+1)&lt;=(12*MIN('Расчет пенсии'!$B$7,'Расчет пенсии'!$B$6)),$A687+12,"")</f>
        <v>#VALUE!</v>
      </c>
      <c r="B688" s="11">
        <f>IFERROR(IF(OR(A688="",A688="#ЗНАЧ!"),0,MIN('Расчет пенсии'!$B$9*12*0.13,52000)),0)</f>
        <v>0</v>
      </c>
      <c r="C688" s="24">
        <f>IFERROR(B688*(1+'Расчет пенсии'!$B$11)^((12*'Расчет пенсии'!$B$7-A688)/12),0)</f>
        <v>0</v>
      </c>
    </row>
    <row r="689" spans="1:3" x14ac:dyDescent="0.25">
      <c r="A689" s="12" t="e">
        <f>IF(($A688+1)&lt;=(12*MIN('Расчет пенсии'!$B$7,'Расчет пенсии'!$B$6)),$A688+12,"")</f>
        <v>#VALUE!</v>
      </c>
      <c r="B689" s="11">
        <f>IFERROR(IF(OR(A689="",A689="#ЗНАЧ!"),0,MIN('Расчет пенсии'!$B$9*12*0.13,52000)),0)</f>
        <v>0</v>
      </c>
      <c r="C689" s="24">
        <f>IFERROR(B689*(1+'Расчет пенсии'!$B$11)^((12*'Расчет пенсии'!$B$7-A689)/12),0)</f>
        <v>0</v>
      </c>
    </row>
    <row r="690" spans="1:3" x14ac:dyDescent="0.25">
      <c r="A690" s="12" t="e">
        <f>IF(($A689+1)&lt;=(12*MIN('Расчет пенсии'!$B$7,'Расчет пенсии'!$B$6)),$A689+12,"")</f>
        <v>#VALUE!</v>
      </c>
      <c r="B690" s="11">
        <f>IFERROR(IF(OR(A690="",A690="#ЗНАЧ!"),0,MIN('Расчет пенсии'!$B$9*12*0.13,52000)),0)</f>
        <v>0</v>
      </c>
      <c r="C690" s="24">
        <f>IFERROR(B690*(1+'Расчет пенсии'!$B$11)^((12*'Расчет пенсии'!$B$7-A690)/12),0)</f>
        <v>0</v>
      </c>
    </row>
    <row r="691" spans="1:3" x14ac:dyDescent="0.25">
      <c r="A691" s="12" t="e">
        <f>IF(($A690+1)&lt;=(12*MIN('Расчет пенсии'!$B$7,'Расчет пенсии'!$B$6)),$A690+12,"")</f>
        <v>#VALUE!</v>
      </c>
      <c r="B691" s="11">
        <f>IFERROR(IF(OR(A691="",A691="#ЗНАЧ!"),0,MIN('Расчет пенсии'!$B$9*12*0.13,52000)),0)</f>
        <v>0</v>
      </c>
      <c r="C691" s="24">
        <f>IFERROR(B691*(1+'Расчет пенсии'!$B$11)^((12*'Расчет пенсии'!$B$7-A691)/12),0)</f>
        <v>0</v>
      </c>
    </row>
    <row r="692" spans="1:3" x14ac:dyDescent="0.25">
      <c r="A692" s="12" t="e">
        <f>IF(($A691+1)&lt;=(12*MIN('Расчет пенсии'!$B$7,'Расчет пенсии'!$B$6)),$A691+12,"")</f>
        <v>#VALUE!</v>
      </c>
      <c r="B692" s="11">
        <f>IFERROR(IF(OR(A692="",A692="#ЗНАЧ!"),0,MIN('Расчет пенсии'!$B$9*12*0.13,52000)),0)</f>
        <v>0</v>
      </c>
      <c r="C692" s="24">
        <f>IFERROR(B692*(1+'Расчет пенсии'!$B$11)^((12*'Расчет пенсии'!$B$7-A692)/12),0)</f>
        <v>0</v>
      </c>
    </row>
    <row r="693" spans="1:3" x14ac:dyDescent="0.25">
      <c r="A693" s="12" t="e">
        <f>IF(($A692+1)&lt;=(12*MIN('Расчет пенсии'!$B$7,'Расчет пенсии'!$B$6)),$A692+12,"")</f>
        <v>#VALUE!</v>
      </c>
      <c r="B693" s="11">
        <f>IFERROR(IF(OR(A693="",A693="#ЗНАЧ!"),0,MIN('Расчет пенсии'!$B$9*12*0.13,52000)),0)</f>
        <v>0</v>
      </c>
      <c r="C693" s="24">
        <f>IFERROR(B693*(1+'Расчет пенсии'!$B$11)^((12*'Расчет пенсии'!$B$7-A693)/12),0)</f>
        <v>0</v>
      </c>
    </row>
    <row r="694" spans="1:3" x14ac:dyDescent="0.25">
      <c r="A694" s="12" t="e">
        <f>IF(($A693+1)&lt;=(12*MIN('Расчет пенсии'!$B$7,'Расчет пенсии'!$B$6)),$A693+12,"")</f>
        <v>#VALUE!</v>
      </c>
      <c r="B694" s="11">
        <f>IFERROR(IF(OR(A694="",A694="#ЗНАЧ!"),0,MIN('Расчет пенсии'!$B$9*12*0.13,52000)),0)</f>
        <v>0</v>
      </c>
      <c r="C694" s="24">
        <f>IFERROR(B694*(1+'Расчет пенсии'!$B$11)^((12*'Расчет пенсии'!$B$7-A694)/12),0)</f>
        <v>0</v>
      </c>
    </row>
    <row r="695" spans="1:3" x14ac:dyDescent="0.25">
      <c r="A695" s="12" t="e">
        <f>IF(($A694+1)&lt;=(12*MIN('Расчет пенсии'!$B$7,'Расчет пенсии'!$B$6)),$A694+12,"")</f>
        <v>#VALUE!</v>
      </c>
      <c r="B695" s="11">
        <f>IFERROR(IF(OR(A695="",A695="#ЗНАЧ!"),0,MIN('Расчет пенсии'!$B$9*12*0.13,52000)),0)</f>
        <v>0</v>
      </c>
      <c r="C695" s="24">
        <f>IFERROR(B695*(1+'Расчет пенсии'!$B$11)^((12*'Расчет пенсии'!$B$7-A695)/12),0)</f>
        <v>0</v>
      </c>
    </row>
    <row r="696" spans="1:3" x14ac:dyDescent="0.25">
      <c r="A696" s="12" t="e">
        <f>IF(($A695+1)&lt;=(12*MIN('Расчет пенсии'!$B$7,'Расчет пенсии'!$B$6)),$A695+12,"")</f>
        <v>#VALUE!</v>
      </c>
      <c r="B696" s="11">
        <f>IFERROR(IF(OR(A696="",A696="#ЗНАЧ!"),0,MIN('Расчет пенсии'!$B$9*12*0.13,52000)),0)</f>
        <v>0</v>
      </c>
      <c r="C696" s="24">
        <f>IFERROR(B696*(1+'Расчет пенсии'!$B$11)^((12*'Расчет пенсии'!$B$7-A696)/12),0)</f>
        <v>0</v>
      </c>
    </row>
    <row r="697" spans="1:3" x14ac:dyDescent="0.25">
      <c r="A697" s="12" t="e">
        <f>IF(($A696+1)&lt;=(12*MIN('Расчет пенсии'!$B$7,'Расчет пенсии'!$B$6)),$A696+12,"")</f>
        <v>#VALUE!</v>
      </c>
      <c r="B697" s="11">
        <f>IFERROR(IF(OR(A697="",A697="#ЗНАЧ!"),0,MIN('Расчет пенсии'!$B$9*12*0.13,52000)),0)</f>
        <v>0</v>
      </c>
      <c r="C697" s="24">
        <f>IFERROR(B697*(1+'Расчет пенсии'!$B$11)^((12*'Расчет пенсии'!$B$7-A697)/12),0)</f>
        <v>0</v>
      </c>
    </row>
    <row r="698" spans="1:3" x14ac:dyDescent="0.25">
      <c r="A698" s="12" t="e">
        <f>IF(($A697+1)&lt;=(12*MIN('Расчет пенсии'!$B$7,'Расчет пенсии'!$B$6)),$A697+12,"")</f>
        <v>#VALUE!</v>
      </c>
      <c r="B698" s="11">
        <f>IFERROR(IF(OR(A698="",A698="#ЗНАЧ!"),0,MIN('Расчет пенсии'!$B$9*12*0.13,52000)),0)</f>
        <v>0</v>
      </c>
      <c r="C698" s="24">
        <f>IFERROR(B698*(1+'Расчет пенсии'!$B$11)^((12*'Расчет пенсии'!$B$7-A698)/12),0)</f>
        <v>0</v>
      </c>
    </row>
    <row r="699" spans="1:3" x14ac:dyDescent="0.25">
      <c r="A699" s="12" t="e">
        <f>IF(($A698+1)&lt;=(12*MIN('Расчет пенсии'!$B$7,'Расчет пенсии'!$B$6)),$A698+12,"")</f>
        <v>#VALUE!</v>
      </c>
      <c r="B699" s="11">
        <f>IFERROR(IF(OR(A699="",A699="#ЗНАЧ!"),0,MIN('Расчет пенсии'!$B$9*12*0.13,52000)),0)</f>
        <v>0</v>
      </c>
      <c r="C699" s="24">
        <f>IFERROR(B699*(1+'Расчет пенсии'!$B$11)^((12*'Расчет пенсии'!$B$7-A699)/12),0)</f>
        <v>0</v>
      </c>
    </row>
    <row r="700" spans="1:3" x14ac:dyDescent="0.25">
      <c r="A700" s="12" t="e">
        <f>IF(($A699+1)&lt;=(12*MIN('Расчет пенсии'!$B$7,'Расчет пенсии'!$B$6)),$A699+12,"")</f>
        <v>#VALUE!</v>
      </c>
      <c r="B700" s="11">
        <f>IFERROR(IF(OR(A700="",A700="#ЗНАЧ!"),0,MIN('Расчет пенсии'!$B$9*12*0.13,52000)),0)</f>
        <v>0</v>
      </c>
      <c r="C700" s="24">
        <f>IFERROR(B700*(1+'Расчет пенсии'!$B$11)^((12*'Расчет пенсии'!$B$7-A700)/12),0)</f>
        <v>0</v>
      </c>
    </row>
    <row r="701" spans="1:3" x14ac:dyDescent="0.25">
      <c r="A701" s="12" t="e">
        <f>IF(($A700+1)&lt;=(12*MIN('Расчет пенсии'!$B$7,'Расчет пенсии'!$B$6)),$A700+12,"")</f>
        <v>#VALUE!</v>
      </c>
      <c r="B701" s="11">
        <f>IFERROR(IF(OR(A701="",A701="#ЗНАЧ!"),0,MIN('Расчет пенсии'!$B$9*12*0.13,52000)),0)</f>
        <v>0</v>
      </c>
      <c r="C701" s="24">
        <f>IFERROR(B701*(1+'Расчет пенсии'!$B$11)^((12*'Расчет пенсии'!$B$7-A701)/12),0)</f>
        <v>0</v>
      </c>
    </row>
    <row r="702" spans="1:3" x14ac:dyDescent="0.25">
      <c r="A702" s="12" t="e">
        <f>IF(($A701+1)&lt;=(12*MIN('Расчет пенсии'!$B$7,'Расчет пенсии'!$B$6)),$A701+12,"")</f>
        <v>#VALUE!</v>
      </c>
      <c r="B702" s="11">
        <f>IFERROR(IF(OR(A702="",A702="#ЗНАЧ!"),0,MIN('Расчет пенсии'!$B$9*12*0.13,52000)),0)</f>
        <v>0</v>
      </c>
      <c r="C702" s="24">
        <f>IFERROR(B702*(1+'Расчет пенсии'!$B$11)^((12*'Расчет пенсии'!$B$7-A702)/12),0)</f>
        <v>0</v>
      </c>
    </row>
    <row r="703" spans="1:3" x14ac:dyDescent="0.25">
      <c r="A703" s="12" t="e">
        <f>IF(($A702+1)&lt;=(12*MIN('Расчет пенсии'!$B$7,'Расчет пенсии'!$B$6)),$A702+12,"")</f>
        <v>#VALUE!</v>
      </c>
      <c r="B703" s="11">
        <f>IFERROR(IF(OR(A703="",A703="#ЗНАЧ!"),0,MIN('Расчет пенсии'!$B$9*12*0.13,52000)),0)</f>
        <v>0</v>
      </c>
      <c r="C703" s="24">
        <f>IFERROR(B703*(1+'Расчет пенсии'!$B$11)^((12*'Расчет пенсии'!$B$7-A703)/12),0)</f>
        <v>0</v>
      </c>
    </row>
    <row r="704" spans="1:3" x14ac:dyDescent="0.25">
      <c r="A704" s="12" t="e">
        <f>IF(($A703+1)&lt;=(12*MIN('Расчет пенсии'!$B$7,'Расчет пенсии'!$B$6)),$A703+12,"")</f>
        <v>#VALUE!</v>
      </c>
      <c r="B704" s="11">
        <f>IFERROR(IF(OR(A704="",A704="#ЗНАЧ!"),0,MIN('Расчет пенсии'!$B$9*12*0.13,52000)),0)</f>
        <v>0</v>
      </c>
      <c r="C704" s="24">
        <f>IFERROR(B704*(1+'Расчет пенсии'!$B$11)^((12*'Расчет пенсии'!$B$7-A704)/12),0)</f>
        <v>0</v>
      </c>
    </row>
    <row r="705" spans="1:3" x14ac:dyDescent="0.25">
      <c r="A705" s="12" t="e">
        <f>IF(($A704+1)&lt;=(12*MIN('Расчет пенсии'!$B$7,'Расчет пенсии'!$B$6)),$A704+12,"")</f>
        <v>#VALUE!</v>
      </c>
      <c r="B705" s="11">
        <f>IFERROR(IF(OR(A705="",A705="#ЗНАЧ!"),0,MIN('Расчет пенсии'!$B$9*12*0.13,52000)),0)</f>
        <v>0</v>
      </c>
      <c r="C705" s="24">
        <f>IFERROR(B705*(1+'Расчет пенсии'!$B$11)^((12*'Расчет пенсии'!$B$7-A705)/12),0)</f>
        <v>0</v>
      </c>
    </row>
    <row r="706" spans="1:3" x14ac:dyDescent="0.25">
      <c r="A706" s="12" t="e">
        <f>IF(($A705+1)&lt;=(12*MIN('Расчет пенсии'!$B$7,'Расчет пенсии'!$B$6)),$A705+12,"")</f>
        <v>#VALUE!</v>
      </c>
      <c r="B706" s="11">
        <f>IFERROR(IF(OR(A706="",A706="#ЗНАЧ!"),0,MIN('Расчет пенсии'!$B$9*12*0.13,52000)),0)</f>
        <v>0</v>
      </c>
      <c r="C706" s="24">
        <f>IFERROR(B706*(1+'Расчет пенсии'!$B$11)^((12*'Расчет пенсии'!$B$7-A706)/12),0)</f>
        <v>0</v>
      </c>
    </row>
    <row r="707" spans="1:3" x14ac:dyDescent="0.25">
      <c r="A707" s="12" t="e">
        <f>IF(($A706+1)&lt;=(12*MIN('Расчет пенсии'!$B$7,'Расчет пенсии'!$B$6)),$A706+12,"")</f>
        <v>#VALUE!</v>
      </c>
      <c r="B707" s="11">
        <f>IFERROR(IF(OR(A707="",A707="#ЗНАЧ!"),0,MIN('Расчет пенсии'!$B$9*12*0.13,52000)),0)</f>
        <v>0</v>
      </c>
      <c r="C707" s="24">
        <f>IFERROR(B707*(1+'Расчет пенсии'!$B$11)^((12*'Расчет пенсии'!$B$7-A707)/12),0)</f>
        <v>0</v>
      </c>
    </row>
    <row r="708" spans="1:3" x14ac:dyDescent="0.25">
      <c r="A708" s="12" t="e">
        <f>IF(($A707+1)&lt;=(12*MIN('Расчет пенсии'!$B$7,'Расчет пенсии'!$B$6)),$A707+12,"")</f>
        <v>#VALUE!</v>
      </c>
      <c r="B708" s="11">
        <f>IFERROR(IF(OR(A708="",A708="#ЗНАЧ!"),0,MIN('Расчет пенсии'!$B$9*12*0.13,52000)),0)</f>
        <v>0</v>
      </c>
      <c r="C708" s="24">
        <f>IFERROR(B708*(1+'Расчет пенсии'!$B$11)^((12*'Расчет пенсии'!$B$7-A708)/12),0)</f>
        <v>0</v>
      </c>
    </row>
    <row r="709" spans="1:3" x14ac:dyDescent="0.25">
      <c r="A709" s="12" t="e">
        <f>IF(($A708+1)&lt;=(12*MIN('Расчет пенсии'!$B$7,'Расчет пенсии'!$B$6)),$A708+12,"")</f>
        <v>#VALUE!</v>
      </c>
      <c r="B709" s="11">
        <f>IFERROR(IF(OR(A709="",A709="#ЗНАЧ!"),0,MIN('Расчет пенсии'!$B$9*12*0.13,52000)),0)</f>
        <v>0</v>
      </c>
      <c r="C709" s="24">
        <f>IFERROR(B709*(1+'Расчет пенсии'!$B$11)^((12*'Расчет пенсии'!$B$7-A709)/12),0)</f>
        <v>0</v>
      </c>
    </row>
    <row r="710" spans="1:3" x14ac:dyDescent="0.25">
      <c r="A710" s="12" t="e">
        <f>IF(($A709+1)&lt;=(12*MIN('Расчет пенсии'!$B$7,'Расчет пенсии'!$B$6)),$A709+12,"")</f>
        <v>#VALUE!</v>
      </c>
      <c r="B710" s="11">
        <f>IFERROR(IF(OR(A710="",A710="#ЗНАЧ!"),0,MIN('Расчет пенсии'!$B$9*12*0.13,52000)),0)</f>
        <v>0</v>
      </c>
      <c r="C710" s="24">
        <f>IFERROR(B710*(1+'Расчет пенсии'!$B$11)^((12*'Расчет пенсии'!$B$7-A710)/12),0)</f>
        <v>0</v>
      </c>
    </row>
    <row r="711" spans="1:3" x14ac:dyDescent="0.25">
      <c r="A711" s="12" t="e">
        <f>IF(($A710+1)&lt;=(12*MIN('Расчет пенсии'!$B$7,'Расчет пенсии'!$B$6)),$A710+12,"")</f>
        <v>#VALUE!</v>
      </c>
      <c r="B711" s="11">
        <f>IFERROR(IF(OR(A711="",A711="#ЗНАЧ!"),0,MIN('Расчет пенсии'!$B$9*12*0.13,52000)),0)</f>
        <v>0</v>
      </c>
      <c r="C711" s="24">
        <f>IFERROR(B711*(1+'Расчет пенсии'!$B$11)^((12*'Расчет пенсии'!$B$7-A711)/12),0)</f>
        <v>0</v>
      </c>
    </row>
    <row r="712" spans="1:3" x14ac:dyDescent="0.25">
      <c r="A712" s="12" t="e">
        <f>IF(($A711+1)&lt;=(12*MIN('Расчет пенсии'!$B$7,'Расчет пенсии'!$B$6)),$A711+12,"")</f>
        <v>#VALUE!</v>
      </c>
      <c r="B712" s="11">
        <f>IFERROR(IF(OR(A712="",A712="#ЗНАЧ!"),0,MIN('Расчет пенсии'!$B$9*12*0.13,52000)),0)</f>
        <v>0</v>
      </c>
      <c r="C712" s="24">
        <f>IFERROR(B712*(1+'Расчет пенсии'!$B$11)^((12*'Расчет пенсии'!$B$7-A712)/12),0)</f>
        <v>0</v>
      </c>
    </row>
    <row r="713" spans="1:3" x14ac:dyDescent="0.25">
      <c r="A713" s="12" t="e">
        <f>IF(($A712+1)&lt;=(12*MIN('Расчет пенсии'!$B$7,'Расчет пенсии'!$B$6)),$A712+12,"")</f>
        <v>#VALUE!</v>
      </c>
      <c r="B713" s="11">
        <f>IFERROR(IF(OR(A713="",A713="#ЗНАЧ!"),0,MIN('Расчет пенсии'!$B$9*12*0.13,52000)),0)</f>
        <v>0</v>
      </c>
      <c r="C713" s="24">
        <f>IFERROR(B713*(1+'Расчет пенсии'!$B$11)^((12*'Расчет пенсии'!$B$7-A713)/12),0)</f>
        <v>0</v>
      </c>
    </row>
    <row r="714" spans="1:3" x14ac:dyDescent="0.25">
      <c r="A714" s="12" t="e">
        <f>IF(($A713+1)&lt;=(12*MIN('Расчет пенсии'!$B$7,'Расчет пенсии'!$B$6)),$A713+12,"")</f>
        <v>#VALUE!</v>
      </c>
      <c r="B714" s="11">
        <f>IFERROR(IF(OR(A714="",A714="#ЗНАЧ!"),0,MIN('Расчет пенсии'!$B$9*12*0.13,52000)),0)</f>
        <v>0</v>
      </c>
      <c r="C714" s="24">
        <f>IFERROR(B714*(1+'Расчет пенсии'!$B$11)^((12*'Расчет пенсии'!$B$7-A714)/12),0)</f>
        <v>0</v>
      </c>
    </row>
    <row r="715" spans="1:3" x14ac:dyDescent="0.25">
      <c r="A715" s="12" t="e">
        <f>IF(($A714+1)&lt;=(12*MIN('Расчет пенсии'!$B$7,'Расчет пенсии'!$B$6)),$A714+12,"")</f>
        <v>#VALUE!</v>
      </c>
      <c r="B715" s="11">
        <f>IFERROR(IF(OR(A715="",A715="#ЗНАЧ!"),0,MIN('Расчет пенсии'!$B$9*12*0.13,52000)),0)</f>
        <v>0</v>
      </c>
      <c r="C715" s="24">
        <f>IFERROR(B715*(1+'Расчет пенсии'!$B$11)^((12*'Расчет пенсии'!$B$7-A715)/12),0)</f>
        <v>0</v>
      </c>
    </row>
    <row r="716" spans="1:3" x14ac:dyDescent="0.25">
      <c r="A716" s="12" t="e">
        <f>IF(($A715+1)&lt;=(12*MIN('Расчет пенсии'!$B$7,'Расчет пенсии'!$B$6)),$A715+12,"")</f>
        <v>#VALUE!</v>
      </c>
      <c r="B716" s="11">
        <f>IFERROR(IF(OR(A716="",A716="#ЗНАЧ!"),0,MIN('Расчет пенсии'!$B$9*12*0.13,52000)),0)</f>
        <v>0</v>
      </c>
      <c r="C716" s="24">
        <f>IFERROR(B716*(1+'Расчет пенсии'!$B$11)^((12*'Расчет пенсии'!$B$7-A716)/12),0)</f>
        <v>0</v>
      </c>
    </row>
    <row r="717" spans="1:3" x14ac:dyDescent="0.25">
      <c r="A717" s="12" t="e">
        <f>IF(($A716+1)&lt;=(12*MIN('Расчет пенсии'!$B$7,'Расчет пенсии'!$B$6)),$A716+12,"")</f>
        <v>#VALUE!</v>
      </c>
      <c r="B717" s="11">
        <f>IFERROR(IF(OR(A717="",A717="#ЗНАЧ!"),0,MIN('Расчет пенсии'!$B$9*12*0.13,52000)),0)</f>
        <v>0</v>
      </c>
      <c r="C717" s="24">
        <f>IFERROR(B717*(1+'Расчет пенсии'!$B$11)^((12*'Расчет пенсии'!$B$7-A717)/12),0)</f>
        <v>0</v>
      </c>
    </row>
    <row r="718" spans="1:3" x14ac:dyDescent="0.25">
      <c r="A718" s="12" t="e">
        <f>IF(($A717+1)&lt;=(12*MIN('Расчет пенсии'!$B$7,'Расчет пенсии'!$B$6)),$A717+12,"")</f>
        <v>#VALUE!</v>
      </c>
      <c r="B718" s="11">
        <f>IFERROR(IF(OR(A718="",A718="#ЗНАЧ!"),0,MIN('Расчет пенсии'!$B$9*12*0.13,52000)),0)</f>
        <v>0</v>
      </c>
      <c r="C718" s="24">
        <f>IFERROR(B718*(1+'Расчет пенсии'!$B$11)^((12*'Расчет пенсии'!$B$7-A718)/12),0)</f>
        <v>0</v>
      </c>
    </row>
    <row r="719" spans="1:3" x14ac:dyDescent="0.25">
      <c r="A719" s="12" t="e">
        <f>IF(($A718+1)&lt;=(12*MIN('Расчет пенсии'!$B$7,'Расчет пенсии'!$B$6)),$A718+12,"")</f>
        <v>#VALUE!</v>
      </c>
      <c r="B719" s="11">
        <f>IFERROR(IF(OR(A719="",A719="#ЗНАЧ!"),0,MIN('Расчет пенсии'!$B$9*12*0.13,52000)),0)</f>
        <v>0</v>
      </c>
      <c r="C719" s="24">
        <f>IFERROR(B719*(1+'Расчет пенсии'!$B$11)^((12*'Расчет пенсии'!$B$7-A719)/12),0)</f>
        <v>0</v>
      </c>
    </row>
    <row r="720" spans="1:3" x14ac:dyDescent="0.25">
      <c r="A720" s="12" t="e">
        <f>IF(($A719+1)&lt;=(12*MIN('Расчет пенсии'!$B$7,'Расчет пенсии'!$B$6)),$A719+12,"")</f>
        <v>#VALUE!</v>
      </c>
      <c r="B720" s="11">
        <f>IFERROR(IF(OR(A720="",A720="#ЗНАЧ!"),0,MIN('Расчет пенсии'!$B$9*12*0.13,52000)),0)</f>
        <v>0</v>
      </c>
      <c r="C720" s="24">
        <f>IFERROR(B720*(1+'Расчет пенсии'!$B$11)^((12*'Расчет пенсии'!$B$7-A720)/12),0)</f>
        <v>0</v>
      </c>
    </row>
    <row r="721" spans="1:3" x14ac:dyDescent="0.25">
      <c r="A721" s="12" t="e">
        <f>IF(($A720+1)&lt;=(12*MIN('Расчет пенсии'!$B$7,'Расчет пенсии'!$B$6)),$A720+12,"")</f>
        <v>#VALUE!</v>
      </c>
      <c r="B721" s="11">
        <f>IFERROR(IF(OR(A721="",A721="#ЗНАЧ!"),0,MIN('Расчет пенсии'!$B$9*12*0.13,52000)),0)</f>
        <v>0</v>
      </c>
      <c r="C721" s="24">
        <f>IFERROR(B721*(1+'Расчет пенсии'!$B$11)^((12*'Расчет пенсии'!$B$7-A721)/12),0)</f>
        <v>0</v>
      </c>
    </row>
    <row r="722" spans="1:3" x14ac:dyDescent="0.25">
      <c r="A722" s="12" t="e">
        <f>IF(($A721+1)&lt;=(12*MIN('Расчет пенсии'!$B$7,'Расчет пенсии'!$B$6)),$A721+12,"")</f>
        <v>#VALUE!</v>
      </c>
      <c r="B722" s="11">
        <f>IFERROR(IF(OR(A722="",A722="#ЗНАЧ!"),0,MIN('Расчет пенсии'!$B$9*12*0.13,52000)),0)</f>
        <v>0</v>
      </c>
      <c r="C722" s="24">
        <f>IFERROR(B722*(1+'Расчет пенсии'!$B$11)^((12*'Расчет пенсии'!$B$7-A722)/12),0)</f>
        <v>0</v>
      </c>
    </row>
    <row r="723" spans="1:3" x14ac:dyDescent="0.25">
      <c r="A723" s="12" t="e">
        <f>IF(($A722+1)&lt;=(12*MIN('Расчет пенсии'!$B$7,'Расчет пенсии'!$B$6)),$A722+12,"")</f>
        <v>#VALUE!</v>
      </c>
      <c r="B723" s="11">
        <f>IFERROR(IF(OR(A723="",A723="#ЗНАЧ!"),0,MIN('Расчет пенсии'!$B$9*12*0.13,52000)),0)</f>
        <v>0</v>
      </c>
      <c r="C723" s="24">
        <f>IFERROR(B723*(1+'Расчет пенсии'!$B$11)^((12*'Расчет пенсии'!$B$7-A723)/12),0)</f>
        <v>0</v>
      </c>
    </row>
    <row r="724" spans="1:3" x14ac:dyDescent="0.25">
      <c r="A724" s="12" t="e">
        <f>IF(($A723+1)&lt;=(12*MIN('Расчет пенсии'!$B$7,'Расчет пенсии'!$B$6)),$A723+12,"")</f>
        <v>#VALUE!</v>
      </c>
      <c r="B724" s="11">
        <f>IFERROR(IF(OR(A724="",A724="#ЗНАЧ!"),0,MIN('Расчет пенсии'!$B$9*12*0.13,52000)),0)</f>
        <v>0</v>
      </c>
      <c r="C724" s="24">
        <f>IFERROR(B724*(1+'Расчет пенсии'!$B$11)^((12*'Расчет пенсии'!$B$7-A724)/12),0)</f>
        <v>0</v>
      </c>
    </row>
    <row r="725" spans="1:3" x14ac:dyDescent="0.25">
      <c r="A725" s="12" t="e">
        <f>IF(($A724+1)&lt;=(12*MIN('Расчет пенсии'!$B$7,'Расчет пенсии'!$B$6)),$A724+12,"")</f>
        <v>#VALUE!</v>
      </c>
      <c r="B725" s="11">
        <f>IFERROR(IF(OR(A725="",A725="#ЗНАЧ!"),0,MIN('Расчет пенсии'!$B$9*12*0.13,52000)),0)</f>
        <v>0</v>
      </c>
      <c r="C725" s="24">
        <f>IFERROR(B725*(1+'Расчет пенсии'!$B$11)^((12*'Расчет пенсии'!$B$7-A725)/12),0)</f>
        <v>0</v>
      </c>
    </row>
    <row r="726" spans="1:3" x14ac:dyDescent="0.25">
      <c r="A726" s="12" t="e">
        <f>IF(($A725+1)&lt;=(12*MIN('Расчет пенсии'!$B$7,'Расчет пенсии'!$B$6)),$A725+12,"")</f>
        <v>#VALUE!</v>
      </c>
      <c r="B726" s="11">
        <f>IFERROR(IF(OR(A726="",A726="#ЗНАЧ!"),0,MIN('Расчет пенсии'!$B$9*12*0.13,52000)),0)</f>
        <v>0</v>
      </c>
      <c r="C726" s="24">
        <f>IFERROR(B726*(1+'Расчет пенсии'!$B$11)^((12*'Расчет пенсии'!$B$7-A726)/12),0)</f>
        <v>0</v>
      </c>
    </row>
    <row r="727" spans="1:3" x14ac:dyDescent="0.25">
      <c r="A727" s="12" t="e">
        <f>IF(($A726+1)&lt;=(12*MIN('Расчет пенсии'!$B$7,'Расчет пенсии'!$B$6)),$A726+12,"")</f>
        <v>#VALUE!</v>
      </c>
      <c r="B727" s="11">
        <f>IFERROR(IF(OR(A727="",A727="#ЗНАЧ!"),0,MIN('Расчет пенсии'!$B$9*12*0.13,52000)),0)</f>
        <v>0</v>
      </c>
      <c r="C727" s="24">
        <f>IFERROR(B727*(1+'Расчет пенсии'!$B$11)^((12*'Расчет пенсии'!$B$7-A727)/12),0)</f>
        <v>0</v>
      </c>
    </row>
    <row r="728" spans="1:3" x14ac:dyDescent="0.25">
      <c r="A728" s="12" t="e">
        <f>IF(($A727+1)&lt;=(12*MIN('Расчет пенсии'!$B$7,'Расчет пенсии'!$B$6)),$A727+12,"")</f>
        <v>#VALUE!</v>
      </c>
      <c r="B728" s="11">
        <f>IFERROR(IF(OR(A728="",A728="#ЗНАЧ!"),0,MIN('Расчет пенсии'!$B$9*12*0.13,52000)),0)</f>
        <v>0</v>
      </c>
      <c r="C728" s="24">
        <f>IFERROR(B728*(1+'Расчет пенсии'!$B$11)^((12*'Расчет пенсии'!$B$7-A728)/12),0)</f>
        <v>0</v>
      </c>
    </row>
    <row r="729" spans="1:3" x14ac:dyDescent="0.25">
      <c r="A729" s="12" t="e">
        <f>IF(($A728+1)&lt;=(12*MIN('Расчет пенсии'!$B$7,'Расчет пенсии'!$B$6)),$A728+12,"")</f>
        <v>#VALUE!</v>
      </c>
      <c r="B729" s="11">
        <f>IFERROR(IF(OR(A729="",A729="#ЗНАЧ!"),0,MIN('Расчет пенсии'!$B$9*12*0.13,52000)),0)</f>
        <v>0</v>
      </c>
      <c r="C729" s="24">
        <f>IFERROR(B729*(1+'Расчет пенсии'!$B$11)^((12*'Расчет пенсии'!$B$7-A729)/12),0)</f>
        <v>0</v>
      </c>
    </row>
    <row r="730" spans="1:3" x14ac:dyDescent="0.25">
      <c r="A730" s="12" t="e">
        <f>IF(($A729+1)&lt;=(12*MIN('Расчет пенсии'!$B$7,'Расчет пенсии'!$B$6)),$A729+12,"")</f>
        <v>#VALUE!</v>
      </c>
      <c r="B730" s="11">
        <f>IFERROR(IF(OR(A730="",A730="#ЗНАЧ!"),0,MIN('Расчет пенсии'!$B$9*12*0.13,52000)),0)</f>
        <v>0</v>
      </c>
      <c r="C730" s="24">
        <f>IFERROR(B730*(1+'Расчет пенсии'!$B$11)^((12*'Расчет пенсии'!$B$7-A730)/12),0)</f>
        <v>0</v>
      </c>
    </row>
    <row r="731" spans="1:3" x14ac:dyDescent="0.25">
      <c r="A731" s="12" t="e">
        <f>IF(($A730+1)&lt;=(12*MIN('Расчет пенсии'!$B$7,'Расчет пенсии'!$B$6)),$A730+12,"")</f>
        <v>#VALUE!</v>
      </c>
      <c r="B731" s="11">
        <f>IFERROR(IF(OR(A731="",A731="#ЗНАЧ!"),0,MIN('Расчет пенсии'!$B$9*12*0.13,52000)),0)</f>
        <v>0</v>
      </c>
      <c r="C731" s="24">
        <f>IFERROR(B731*(1+'Расчет пенсии'!$B$11)^((12*'Расчет пенсии'!$B$7-A731)/12),0)</f>
        <v>0</v>
      </c>
    </row>
    <row r="732" spans="1:3" x14ac:dyDescent="0.25">
      <c r="A732" s="12" t="e">
        <f>IF(($A731+1)&lt;=(12*MIN('Расчет пенсии'!$B$7,'Расчет пенсии'!$B$6)),$A731+12,"")</f>
        <v>#VALUE!</v>
      </c>
      <c r="B732" s="11">
        <f>IFERROR(IF(OR(A732="",A732="#ЗНАЧ!"),0,MIN('Расчет пенсии'!$B$9*12*0.13,52000)),0)</f>
        <v>0</v>
      </c>
      <c r="C732" s="24">
        <f>IFERROR(B732*(1+'Расчет пенсии'!$B$11)^((12*'Расчет пенсии'!$B$7-A732)/12),0)</f>
        <v>0</v>
      </c>
    </row>
    <row r="733" spans="1:3" x14ac:dyDescent="0.25">
      <c r="A733" s="12" t="e">
        <f>IF(($A732+1)&lt;=(12*MIN('Расчет пенсии'!$B$7,'Расчет пенсии'!$B$6)),$A732+12,"")</f>
        <v>#VALUE!</v>
      </c>
      <c r="B733" s="11">
        <f>IFERROR(IF(OR(A733="",A733="#ЗНАЧ!"),0,MIN('Расчет пенсии'!$B$9*12*0.13,52000)),0)</f>
        <v>0</v>
      </c>
      <c r="C733" s="24">
        <f>IFERROR(B733*(1+'Расчет пенсии'!$B$11)^((12*'Расчет пенсии'!$B$7-A733)/12),0)</f>
        <v>0</v>
      </c>
    </row>
    <row r="734" spans="1:3" x14ac:dyDescent="0.25">
      <c r="A734" s="12" t="e">
        <f>IF(($A733+1)&lt;=(12*MIN('Расчет пенсии'!$B$7,'Расчет пенсии'!$B$6)),$A733+12,"")</f>
        <v>#VALUE!</v>
      </c>
      <c r="B734" s="11">
        <f>IFERROR(IF(OR(A734="",A734="#ЗНАЧ!"),0,MIN('Расчет пенсии'!$B$9*12*0.13,52000)),0)</f>
        <v>0</v>
      </c>
      <c r="C734" s="24">
        <f>IFERROR(B734*(1+'Расчет пенсии'!$B$11)^((12*'Расчет пенсии'!$B$7-A734)/12),0)</f>
        <v>0</v>
      </c>
    </row>
    <row r="735" spans="1:3" x14ac:dyDescent="0.25">
      <c r="A735" s="12" t="e">
        <f>IF(($A734+1)&lt;=(12*MIN('Расчет пенсии'!$B$7,'Расчет пенсии'!$B$6)),$A734+12,"")</f>
        <v>#VALUE!</v>
      </c>
      <c r="B735" s="11">
        <f>IFERROR(IF(OR(A735="",A735="#ЗНАЧ!"),0,MIN('Расчет пенсии'!$B$9*12*0.13,52000)),0)</f>
        <v>0</v>
      </c>
      <c r="C735" s="24">
        <f>IFERROR(B735*(1+'Расчет пенсии'!$B$11)^((12*'Расчет пенсии'!$B$7-A735)/12),0)</f>
        <v>0</v>
      </c>
    </row>
    <row r="736" spans="1:3" x14ac:dyDescent="0.25">
      <c r="A736" s="12" t="e">
        <f>IF(($A735+1)&lt;=(12*MIN('Расчет пенсии'!$B$7,'Расчет пенсии'!$B$6)),$A735+12,"")</f>
        <v>#VALUE!</v>
      </c>
      <c r="B736" s="11">
        <f>IFERROR(IF(OR(A736="",A736="#ЗНАЧ!"),0,MIN('Расчет пенсии'!$B$9*12*0.13,52000)),0)</f>
        <v>0</v>
      </c>
      <c r="C736" s="24">
        <f>IFERROR(B736*(1+'Расчет пенсии'!$B$11)^((12*'Расчет пенсии'!$B$7-A736)/12),0)</f>
        <v>0</v>
      </c>
    </row>
    <row r="737" spans="1:3" x14ac:dyDescent="0.25">
      <c r="A737" s="12" t="e">
        <f>IF(($A736+1)&lt;=(12*MIN('Расчет пенсии'!$B$7,'Расчет пенсии'!$B$6)),$A736+12,"")</f>
        <v>#VALUE!</v>
      </c>
      <c r="B737" s="11">
        <f>IFERROR(IF(OR(A737="",A737="#ЗНАЧ!"),0,MIN('Расчет пенсии'!$B$9*12*0.13,52000)),0)</f>
        <v>0</v>
      </c>
      <c r="C737" s="24">
        <f>IFERROR(B737*(1+'Расчет пенсии'!$B$11)^((12*'Расчет пенсии'!$B$7-A737)/12),0)</f>
        <v>0</v>
      </c>
    </row>
    <row r="738" spans="1:3" x14ac:dyDescent="0.25">
      <c r="A738" s="12" t="e">
        <f>IF(($A737+1)&lt;=(12*MIN('Расчет пенсии'!$B$7,'Расчет пенсии'!$B$6)),$A737+12,"")</f>
        <v>#VALUE!</v>
      </c>
      <c r="B738" s="11">
        <f>IFERROR(IF(OR(A738="",A738="#ЗНАЧ!"),0,MIN('Расчет пенсии'!$B$9*12*0.13,52000)),0)</f>
        <v>0</v>
      </c>
      <c r="C738" s="24">
        <f>IFERROR(B738*(1+'Расчет пенсии'!$B$11)^((12*'Расчет пенсии'!$B$7-A738)/12),0)</f>
        <v>0</v>
      </c>
    </row>
    <row r="739" spans="1:3" x14ac:dyDescent="0.25">
      <c r="A739" s="12" t="e">
        <f>IF(($A738+1)&lt;=(12*MIN('Расчет пенсии'!$B$7,'Расчет пенсии'!$B$6)),$A738+12,"")</f>
        <v>#VALUE!</v>
      </c>
      <c r="B739" s="11">
        <f>IFERROR(IF(OR(A739="",A739="#ЗНАЧ!"),0,MIN('Расчет пенсии'!$B$9*12*0.13,52000)),0)</f>
        <v>0</v>
      </c>
      <c r="C739" s="24">
        <f>IFERROR(B739*(1+'Расчет пенсии'!$B$11)^((12*'Расчет пенсии'!$B$7-A739)/12),0)</f>
        <v>0</v>
      </c>
    </row>
    <row r="740" spans="1:3" x14ac:dyDescent="0.25">
      <c r="A740" s="12" t="e">
        <f>IF(($A739+1)&lt;=(12*MIN('Расчет пенсии'!$B$7,'Расчет пенсии'!$B$6)),$A739+12,"")</f>
        <v>#VALUE!</v>
      </c>
      <c r="B740" s="11">
        <f>IFERROR(IF(OR(A740="",A740="#ЗНАЧ!"),0,MIN('Расчет пенсии'!$B$9*12*0.13,52000)),0)</f>
        <v>0</v>
      </c>
      <c r="C740" s="24">
        <f>IFERROR(B740*(1+'Расчет пенсии'!$B$11)^((12*'Расчет пенсии'!$B$7-A740)/12),0)</f>
        <v>0</v>
      </c>
    </row>
    <row r="741" spans="1:3" x14ac:dyDescent="0.25">
      <c r="A741" s="12" t="e">
        <f>IF(($A740+1)&lt;=(12*MIN('Расчет пенсии'!$B$7,'Расчет пенсии'!$B$6)),$A740+12,"")</f>
        <v>#VALUE!</v>
      </c>
      <c r="B741" s="11">
        <f>IFERROR(IF(OR(A741="",A741="#ЗНАЧ!"),0,MIN('Расчет пенсии'!$B$9*12*0.13,52000)),0)</f>
        <v>0</v>
      </c>
      <c r="C741" s="24">
        <f>IFERROR(B741*(1+'Расчет пенсии'!$B$11)^((12*'Расчет пенсии'!$B$7-A741)/12),0)</f>
        <v>0</v>
      </c>
    </row>
    <row r="742" spans="1:3" x14ac:dyDescent="0.25">
      <c r="A742" s="12" t="e">
        <f>IF(($A741+1)&lt;=(12*MIN('Расчет пенсии'!$B$7,'Расчет пенсии'!$B$6)),$A741+12,"")</f>
        <v>#VALUE!</v>
      </c>
      <c r="B742" s="11">
        <f>IFERROR(IF(OR(A742="",A742="#ЗНАЧ!"),0,MIN('Расчет пенсии'!$B$9*12*0.13,52000)),0)</f>
        <v>0</v>
      </c>
      <c r="C742" s="24">
        <f>IFERROR(B742*(1+'Расчет пенсии'!$B$11)^((12*'Расчет пенсии'!$B$7-A742)/12),0)</f>
        <v>0</v>
      </c>
    </row>
    <row r="743" spans="1:3" x14ac:dyDescent="0.25">
      <c r="A743" s="12" t="e">
        <f>IF(($A742+1)&lt;=(12*MIN('Расчет пенсии'!$B$7,'Расчет пенсии'!$B$6)),$A742+12,"")</f>
        <v>#VALUE!</v>
      </c>
      <c r="B743" s="11">
        <f>IFERROR(IF(OR(A743="",A743="#ЗНАЧ!"),0,MIN('Расчет пенсии'!$B$9*12*0.13,52000)),0)</f>
        <v>0</v>
      </c>
      <c r="C743" s="24">
        <f>IFERROR(B743*(1+'Расчет пенсии'!$B$11)^((12*'Расчет пенсии'!$B$7-A743)/12),0)</f>
        <v>0</v>
      </c>
    </row>
    <row r="744" spans="1:3" x14ac:dyDescent="0.25">
      <c r="A744" s="12" t="e">
        <f>IF(($A743+1)&lt;=(12*MIN('Расчет пенсии'!$B$7,'Расчет пенсии'!$B$6)),$A743+12,"")</f>
        <v>#VALUE!</v>
      </c>
      <c r="B744" s="11">
        <f>IFERROR(IF(OR(A744="",A744="#ЗНАЧ!"),0,MIN('Расчет пенсии'!$B$9*12*0.13,52000)),0)</f>
        <v>0</v>
      </c>
      <c r="C744" s="24">
        <f>IFERROR(B744*(1+'Расчет пенсии'!$B$11)^((12*'Расчет пенсии'!$B$7-A744)/12),0)</f>
        <v>0</v>
      </c>
    </row>
    <row r="745" spans="1:3" x14ac:dyDescent="0.25">
      <c r="A745" s="12" t="e">
        <f>IF(($A744+1)&lt;=(12*MIN('Расчет пенсии'!$B$7,'Расчет пенсии'!$B$6)),$A744+12,"")</f>
        <v>#VALUE!</v>
      </c>
      <c r="B745" s="11">
        <f>IFERROR(IF(OR(A745="",A745="#ЗНАЧ!"),0,MIN('Расчет пенсии'!$B$9*12*0.13,52000)),0)</f>
        <v>0</v>
      </c>
      <c r="C745" s="24">
        <f>IFERROR(B745*(1+'Расчет пенсии'!$B$11)^((12*'Расчет пенсии'!$B$7-A745)/12),0)</f>
        <v>0</v>
      </c>
    </row>
    <row r="746" spans="1:3" x14ac:dyDescent="0.25">
      <c r="A746" s="12" t="e">
        <f>IF(($A745+1)&lt;=(12*MIN('Расчет пенсии'!$B$7,'Расчет пенсии'!$B$6)),$A745+12,"")</f>
        <v>#VALUE!</v>
      </c>
      <c r="B746" s="11">
        <f>IFERROR(IF(OR(A746="",A746="#ЗНАЧ!"),0,MIN('Расчет пенсии'!$B$9*12*0.13,52000)),0)</f>
        <v>0</v>
      </c>
      <c r="C746" s="24">
        <f>IFERROR(B746*(1+'Расчет пенсии'!$B$11)^((12*'Расчет пенсии'!$B$7-A746)/12),0)</f>
        <v>0</v>
      </c>
    </row>
    <row r="747" spans="1:3" x14ac:dyDescent="0.25">
      <c r="A747" s="12" t="e">
        <f>IF(($A746+1)&lt;=(12*MIN('Расчет пенсии'!$B$7,'Расчет пенсии'!$B$6)),$A746+12,"")</f>
        <v>#VALUE!</v>
      </c>
      <c r="B747" s="11">
        <f>IFERROR(IF(OR(A747="",A747="#ЗНАЧ!"),0,MIN('Расчет пенсии'!$B$9*12*0.13,52000)),0)</f>
        <v>0</v>
      </c>
      <c r="C747" s="24">
        <f>IFERROR(B747*(1+'Расчет пенсии'!$B$11)^((12*'Расчет пенсии'!$B$7-A747)/12),0)</f>
        <v>0</v>
      </c>
    </row>
    <row r="748" spans="1:3" x14ac:dyDescent="0.25">
      <c r="A748" s="12" t="e">
        <f>IF(($A747+1)&lt;=(12*MIN('Расчет пенсии'!$B$7,'Расчет пенсии'!$B$6)),$A747+12,"")</f>
        <v>#VALUE!</v>
      </c>
      <c r="B748" s="11">
        <f>IFERROR(IF(OR(A748="",A748="#ЗНАЧ!"),0,MIN('Расчет пенсии'!$B$9*12*0.13,52000)),0)</f>
        <v>0</v>
      </c>
      <c r="C748" s="24">
        <f>IFERROR(B748*(1+'Расчет пенсии'!$B$11)^((12*'Расчет пенсии'!$B$7-A748)/12),0)</f>
        <v>0</v>
      </c>
    </row>
    <row r="749" spans="1:3" x14ac:dyDescent="0.25">
      <c r="A749" s="12" t="e">
        <f>IF(($A748+1)&lt;=(12*MIN('Расчет пенсии'!$B$7,'Расчет пенсии'!$B$6)),$A748+12,"")</f>
        <v>#VALUE!</v>
      </c>
      <c r="B749" s="11">
        <f>IFERROR(IF(OR(A749="",A749="#ЗНАЧ!"),0,MIN('Расчет пенсии'!$B$9*12*0.13,52000)),0)</f>
        <v>0</v>
      </c>
      <c r="C749" s="24">
        <f>IFERROR(B749*(1+'Расчет пенсии'!$B$11)^((12*'Расчет пенсии'!$B$7-A749)/12),0)</f>
        <v>0</v>
      </c>
    </row>
    <row r="750" spans="1:3" x14ac:dyDescent="0.25">
      <c r="A750" s="12" t="e">
        <f>IF(($A749+1)&lt;=(12*MIN('Расчет пенсии'!$B$7,'Расчет пенсии'!$B$6)),$A749+12,"")</f>
        <v>#VALUE!</v>
      </c>
      <c r="B750" s="11">
        <f>IFERROR(IF(OR(A750="",A750="#ЗНАЧ!"),0,MIN('Расчет пенсии'!$B$9*12*0.13,52000)),0)</f>
        <v>0</v>
      </c>
      <c r="C750" s="24">
        <f>IFERROR(B750*(1+'Расчет пенсии'!$B$11)^((12*'Расчет пенсии'!$B$7-A750)/12),0)</f>
        <v>0</v>
      </c>
    </row>
    <row r="751" spans="1:3" x14ac:dyDescent="0.25">
      <c r="A751" s="12" t="e">
        <f>IF(($A750+1)&lt;=(12*MIN('Расчет пенсии'!$B$7,'Расчет пенсии'!$B$6)),$A750+12,"")</f>
        <v>#VALUE!</v>
      </c>
      <c r="B751" s="11">
        <f>IFERROR(IF(OR(A751="",A751="#ЗНАЧ!"),0,MIN('Расчет пенсии'!$B$9*12*0.13,52000)),0)</f>
        <v>0</v>
      </c>
      <c r="C751" s="24">
        <f>IFERROR(B751*(1+'Расчет пенсии'!$B$11)^((12*'Расчет пенсии'!$B$7-A751)/12),0)</f>
        <v>0</v>
      </c>
    </row>
    <row r="752" spans="1:3" x14ac:dyDescent="0.25">
      <c r="A752" s="12" t="e">
        <f>IF(($A751+1)&lt;=(12*MIN('Расчет пенсии'!$B$7,'Расчет пенсии'!$B$6)),$A751+12,"")</f>
        <v>#VALUE!</v>
      </c>
      <c r="B752" s="11">
        <f>IFERROR(IF(OR(A752="",A752="#ЗНАЧ!"),0,MIN('Расчет пенсии'!$B$9*12*0.13,52000)),0)</f>
        <v>0</v>
      </c>
      <c r="C752" s="24">
        <f>IFERROR(B752*(1+'Расчет пенсии'!$B$11)^((12*'Расчет пенсии'!$B$7-A752)/12),0)</f>
        <v>0</v>
      </c>
    </row>
    <row r="753" spans="1:3" x14ac:dyDescent="0.25">
      <c r="A753" s="12" t="e">
        <f>IF(($A752+1)&lt;=(12*MIN('Расчет пенсии'!$B$7,'Расчет пенсии'!$B$6)),$A752+12,"")</f>
        <v>#VALUE!</v>
      </c>
      <c r="B753" s="11">
        <f>IFERROR(IF(OR(A753="",A753="#ЗНАЧ!"),0,MIN('Расчет пенсии'!$B$9*12*0.13,52000)),0)</f>
        <v>0</v>
      </c>
      <c r="C753" s="24">
        <f>IFERROR(B753*(1+'Расчет пенсии'!$B$11)^((12*'Расчет пенсии'!$B$7-A753)/12),0)</f>
        <v>0</v>
      </c>
    </row>
    <row r="754" spans="1:3" x14ac:dyDescent="0.25">
      <c r="A754" s="12" t="e">
        <f>IF(($A753+1)&lt;=(12*MIN('Расчет пенсии'!$B$7,'Расчет пенсии'!$B$6)),$A753+12,"")</f>
        <v>#VALUE!</v>
      </c>
      <c r="B754" s="11">
        <f>IFERROR(IF(OR(A754="",A754="#ЗНАЧ!"),0,MIN('Расчет пенсии'!$B$9*12*0.13,52000)),0)</f>
        <v>0</v>
      </c>
      <c r="C754" s="24">
        <f>IFERROR(B754*(1+'Расчет пенсии'!$B$11)^((12*'Расчет пенсии'!$B$7-A754)/12),0)</f>
        <v>0</v>
      </c>
    </row>
    <row r="755" spans="1:3" x14ac:dyDescent="0.25">
      <c r="A755" s="12" t="e">
        <f>IF(($A754+1)&lt;=(12*MIN('Расчет пенсии'!$B$7,'Расчет пенсии'!$B$6)),$A754+12,"")</f>
        <v>#VALUE!</v>
      </c>
      <c r="B755" s="11">
        <f>IFERROR(IF(OR(A755="",A755="#ЗНАЧ!"),0,MIN('Расчет пенсии'!$B$9*12*0.13,52000)),0)</f>
        <v>0</v>
      </c>
      <c r="C755" s="24">
        <f>IFERROR(B755*(1+'Расчет пенсии'!$B$11)^((12*'Расчет пенсии'!$B$7-A755)/12),0)</f>
        <v>0</v>
      </c>
    </row>
    <row r="756" spans="1:3" x14ac:dyDescent="0.25">
      <c r="A756" s="12" t="e">
        <f>IF(($A755+1)&lt;=(12*MIN('Расчет пенсии'!$B$7,'Расчет пенсии'!$B$6)),$A755+12,"")</f>
        <v>#VALUE!</v>
      </c>
      <c r="B756" s="11">
        <f>IFERROR(IF(OR(A756="",A756="#ЗНАЧ!"),0,MIN('Расчет пенсии'!$B$9*12*0.13,52000)),0)</f>
        <v>0</v>
      </c>
      <c r="C756" s="24">
        <f>IFERROR(B756*(1+'Расчет пенсии'!$B$11)^((12*'Расчет пенсии'!$B$7-A756)/12),0)</f>
        <v>0</v>
      </c>
    </row>
    <row r="757" spans="1:3" x14ac:dyDescent="0.25">
      <c r="A757" s="12" t="e">
        <f>IF(($A756+1)&lt;=(12*MIN('Расчет пенсии'!$B$7,'Расчет пенсии'!$B$6)),$A756+12,"")</f>
        <v>#VALUE!</v>
      </c>
      <c r="B757" s="11">
        <f>IFERROR(IF(OR(A757="",A757="#ЗНАЧ!"),0,MIN('Расчет пенсии'!$B$9*12*0.13,52000)),0)</f>
        <v>0</v>
      </c>
      <c r="C757" s="24">
        <f>IFERROR(B757*(1+'Расчет пенсии'!$B$11)^((12*'Расчет пенсии'!$B$7-A757)/12),0)</f>
        <v>0</v>
      </c>
    </row>
    <row r="758" spans="1:3" x14ac:dyDescent="0.25">
      <c r="A758" s="12" t="e">
        <f>IF(($A757+1)&lt;=(12*MIN('Расчет пенсии'!$B$7,'Расчет пенсии'!$B$6)),$A757+12,"")</f>
        <v>#VALUE!</v>
      </c>
      <c r="B758" s="11">
        <f>IFERROR(IF(OR(A758="",A758="#ЗНАЧ!"),0,MIN('Расчет пенсии'!$B$9*12*0.13,52000)),0)</f>
        <v>0</v>
      </c>
      <c r="C758" s="24">
        <f>IFERROR(B758*(1+'Расчет пенсии'!$B$11)^((12*'Расчет пенсии'!$B$7-A758)/12),0)</f>
        <v>0</v>
      </c>
    </row>
    <row r="759" spans="1:3" x14ac:dyDescent="0.25">
      <c r="A759" s="12" t="e">
        <f>IF(($A758+1)&lt;=(12*MIN('Расчет пенсии'!$B$7,'Расчет пенсии'!$B$6)),$A758+12,"")</f>
        <v>#VALUE!</v>
      </c>
      <c r="B759" s="11">
        <f>IFERROR(IF(OR(A759="",A759="#ЗНАЧ!"),0,MIN('Расчет пенсии'!$B$9*12*0.13,52000)),0)</f>
        <v>0</v>
      </c>
      <c r="C759" s="24">
        <f>IFERROR(B759*(1+'Расчет пенсии'!$B$11)^((12*'Расчет пенсии'!$B$7-A759)/12),0)</f>
        <v>0</v>
      </c>
    </row>
    <row r="760" spans="1:3" x14ac:dyDescent="0.25">
      <c r="A760" s="12" t="e">
        <f>IF(($A759+1)&lt;=(12*MIN('Расчет пенсии'!$B$7,'Расчет пенсии'!$B$6)),$A759+12,"")</f>
        <v>#VALUE!</v>
      </c>
      <c r="B760" s="11">
        <f>IFERROR(IF(OR(A760="",A760="#ЗНАЧ!"),0,MIN('Расчет пенсии'!$B$9*12*0.13,52000)),0)</f>
        <v>0</v>
      </c>
      <c r="C760" s="24">
        <f>IFERROR(B760*(1+'Расчет пенсии'!$B$11)^((12*'Расчет пенсии'!$B$7-A760)/12),0)</f>
        <v>0</v>
      </c>
    </row>
    <row r="761" spans="1:3" x14ac:dyDescent="0.25">
      <c r="A761" s="12" t="e">
        <f>IF(($A760+1)&lt;=(12*MIN('Расчет пенсии'!$B$7,'Расчет пенсии'!$B$6)),$A760+12,"")</f>
        <v>#VALUE!</v>
      </c>
      <c r="B761" s="11">
        <f>IFERROR(IF(OR(A761="",A761="#ЗНАЧ!"),0,MIN('Расчет пенсии'!$B$9*12*0.13,52000)),0)</f>
        <v>0</v>
      </c>
      <c r="C761" s="24">
        <f>IFERROR(B761*(1+'Расчет пенсии'!$B$11)^((12*'Расчет пенсии'!$B$7-A761)/12),0)</f>
        <v>0</v>
      </c>
    </row>
    <row r="762" spans="1:3" x14ac:dyDescent="0.25">
      <c r="A762" s="12" t="e">
        <f>IF(($A761+1)&lt;=(12*MIN('Расчет пенсии'!$B$7,'Расчет пенсии'!$B$6)),$A761+12,"")</f>
        <v>#VALUE!</v>
      </c>
      <c r="B762" s="11">
        <f>IFERROR(IF(OR(A762="",A762="#ЗНАЧ!"),0,MIN('Расчет пенсии'!$B$9*12*0.13,52000)),0)</f>
        <v>0</v>
      </c>
      <c r="C762" s="24">
        <f>IFERROR(B762*(1+'Расчет пенсии'!$B$11)^((12*'Расчет пенсии'!$B$7-A762)/12),0)</f>
        <v>0</v>
      </c>
    </row>
    <row r="763" spans="1:3" x14ac:dyDescent="0.25">
      <c r="A763" s="12" t="e">
        <f>IF(($A762+1)&lt;=(12*MIN('Расчет пенсии'!$B$7,'Расчет пенсии'!$B$6)),$A762+12,"")</f>
        <v>#VALUE!</v>
      </c>
      <c r="B763" s="11">
        <f>IFERROR(IF(OR(A763="",A763="#ЗНАЧ!"),0,MIN('Расчет пенсии'!$B$9*12*0.13,52000)),0)</f>
        <v>0</v>
      </c>
      <c r="C763" s="24">
        <f>IFERROR(B763*(1+'Расчет пенсии'!$B$11)^((12*'Расчет пенсии'!$B$7-A763)/12),0)</f>
        <v>0</v>
      </c>
    </row>
    <row r="764" spans="1:3" x14ac:dyDescent="0.25">
      <c r="A764" s="12" t="e">
        <f>IF(($A763+1)&lt;=(12*MIN('Расчет пенсии'!$B$7,'Расчет пенсии'!$B$6)),$A763+12,"")</f>
        <v>#VALUE!</v>
      </c>
      <c r="B764" s="11">
        <f>IFERROR(IF(OR(A764="",A764="#ЗНАЧ!"),0,MIN('Расчет пенсии'!$B$9*12*0.13,52000)),0)</f>
        <v>0</v>
      </c>
      <c r="C764" s="24">
        <f>IFERROR(B764*(1+'Расчет пенсии'!$B$11)^((12*'Расчет пенсии'!$B$7-A764)/12),0)</f>
        <v>0</v>
      </c>
    </row>
    <row r="765" spans="1:3" x14ac:dyDescent="0.25">
      <c r="A765" s="12" t="e">
        <f>IF(($A764+1)&lt;=(12*MIN('Расчет пенсии'!$B$7,'Расчет пенсии'!$B$6)),$A764+12,"")</f>
        <v>#VALUE!</v>
      </c>
      <c r="B765" s="11">
        <f>IFERROR(IF(OR(A765="",A765="#ЗНАЧ!"),0,MIN('Расчет пенсии'!$B$9*12*0.13,52000)),0)</f>
        <v>0</v>
      </c>
      <c r="C765" s="24">
        <f>IFERROR(B765*(1+'Расчет пенсии'!$B$11)^((12*'Расчет пенсии'!$B$7-A765)/12),0)</f>
        <v>0</v>
      </c>
    </row>
    <row r="766" spans="1:3" x14ac:dyDescent="0.25">
      <c r="A766" s="12" t="e">
        <f>IF(($A765+1)&lt;=(12*MIN('Расчет пенсии'!$B$7,'Расчет пенсии'!$B$6)),$A765+12,"")</f>
        <v>#VALUE!</v>
      </c>
      <c r="B766" s="11">
        <f>IFERROR(IF(OR(A766="",A766="#ЗНАЧ!"),0,MIN('Расчет пенсии'!$B$9*12*0.13,52000)),0)</f>
        <v>0</v>
      </c>
      <c r="C766" s="24">
        <f>IFERROR(B766*(1+'Расчет пенсии'!$B$11)^((12*'Расчет пенсии'!$B$7-A766)/12),0)</f>
        <v>0</v>
      </c>
    </row>
    <row r="767" spans="1:3" x14ac:dyDescent="0.25">
      <c r="A767" s="12" t="e">
        <f>IF(($A766+1)&lt;=(12*MIN('Расчет пенсии'!$B$7,'Расчет пенсии'!$B$6)),$A766+12,"")</f>
        <v>#VALUE!</v>
      </c>
      <c r="B767" s="11">
        <f>IFERROR(IF(OR(A767="",A767="#ЗНАЧ!"),0,MIN('Расчет пенсии'!$B$9*12*0.13,52000)),0)</f>
        <v>0</v>
      </c>
      <c r="C767" s="24">
        <f>IFERROR(B767*(1+'Расчет пенсии'!$B$11)^((12*'Расчет пенсии'!$B$7-A767)/12),0)</f>
        <v>0</v>
      </c>
    </row>
    <row r="768" spans="1:3" x14ac:dyDescent="0.25">
      <c r="A768" s="12" t="e">
        <f>IF(($A767+1)&lt;=(12*MIN('Расчет пенсии'!$B$7,'Расчет пенсии'!$B$6)),$A767+12,"")</f>
        <v>#VALUE!</v>
      </c>
      <c r="B768" s="11">
        <f>IFERROR(IF(OR(A768="",A768="#ЗНАЧ!"),0,MIN('Расчет пенсии'!$B$9*12*0.13,52000)),0)</f>
        <v>0</v>
      </c>
      <c r="C768" s="24">
        <f>IFERROR(B768*(1+'Расчет пенсии'!$B$11)^((12*'Расчет пенсии'!$B$7-A768)/12),0)</f>
        <v>0</v>
      </c>
    </row>
    <row r="769" spans="1:3" x14ac:dyDescent="0.25">
      <c r="A769" s="12" t="e">
        <f>IF(($A768+1)&lt;=(12*MIN('Расчет пенсии'!$B$7,'Расчет пенсии'!$B$6)),$A768+12,"")</f>
        <v>#VALUE!</v>
      </c>
      <c r="B769" s="11">
        <f>IFERROR(IF(OR(A769="",A769="#ЗНАЧ!"),0,MIN('Расчет пенсии'!$B$9*12*0.13,52000)),0)</f>
        <v>0</v>
      </c>
      <c r="C769" s="24">
        <f>IFERROR(B769*(1+'Расчет пенсии'!$B$11)^((12*'Расчет пенсии'!$B$7-A769)/12),0)</f>
        <v>0</v>
      </c>
    </row>
    <row r="770" spans="1:3" x14ac:dyDescent="0.25">
      <c r="A770" s="12" t="e">
        <f>IF(($A769+1)&lt;=(12*MIN('Расчет пенсии'!$B$7,'Расчет пенсии'!$B$6)),$A769+12,"")</f>
        <v>#VALUE!</v>
      </c>
      <c r="B770" s="11">
        <f>IFERROR(IF(OR(A770="",A770="#ЗНАЧ!"),0,MIN('Расчет пенсии'!$B$9*12*0.13,52000)),0)</f>
        <v>0</v>
      </c>
      <c r="C770" s="24">
        <f>IFERROR(B770*(1+'Расчет пенсии'!$B$11)^((12*'Расчет пенсии'!$B$7-A770)/12),0)</f>
        <v>0</v>
      </c>
    </row>
    <row r="771" spans="1:3" x14ac:dyDescent="0.25">
      <c r="A771" s="12" t="e">
        <f>IF(($A770+1)&lt;=(12*MIN('Расчет пенсии'!$B$7,'Расчет пенсии'!$B$6)),$A770+12,"")</f>
        <v>#VALUE!</v>
      </c>
      <c r="B771" s="11">
        <f>IFERROR(IF(OR(A771="",A771="#ЗНАЧ!"),0,MIN('Расчет пенсии'!$B$9*12*0.13,52000)),0)</f>
        <v>0</v>
      </c>
      <c r="C771" s="24">
        <f>IFERROR(B771*(1+'Расчет пенсии'!$B$11)^((12*'Расчет пенсии'!$B$7-A771)/12),0)</f>
        <v>0</v>
      </c>
    </row>
    <row r="772" spans="1:3" x14ac:dyDescent="0.25">
      <c r="A772" s="12" t="e">
        <f>IF(($A771+1)&lt;=(12*MIN('Расчет пенсии'!$B$7,'Расчет пенсии'!$B$6)),$A771+12,"")</f>
        <v>#VALUE!</v>
      </c>
      <c r="B772" s="11">
        <f>IFERROR(IF(OR(A772="",A772="#ЗНАЧ!"),0,MIN('Расчет пенсии'!$B$9*12*0.13,52000)),0)</f>
        <v>0</v>
      </c>
      <c r="C772" s="24">
        <f>IFERROR(B772*(1+'Расчет пенсии'!$B$11)^((12*'Расчет пенсии'!$B$7-A772)/12),0)</f>
        <v>0</v>
      </c>
    </row>
    <row r="773" spans="1:3" x14ac:dyDescent="0.25">
      <c r="A773" s="12" t="e">
        <f>IF(($A772+1)&lt;=(12*MIN('Расчет пенсии'!$B$7,'Расчет пенсии'!$B$6)),$A772+12,"")</f>
        <v>#VALUE!</v>
      </c>
      <c r="B773" s="11">
        <f>IFERROR(IF(OR(A773="",A773="#ЗНАЧ!"),0,MIN('Расчет пенсии'!$B$9*12*0.13,52000)),0)</f>
        <v>0</v>
      </c>
      <c r="C773" s="24">
        <f>IFERROR(B773*(1+'Расчет пенсии'!$B$11)^((12*'Расчет пенсии'!$B$7-A773)/12),0)</f>
        <v>0</v>
      </c>
    </row>
    <row r="774" spans="1:3" x14ac:dyDescent="0.25">
      <c r="A774" s="12" t="e">
        <f>IF(($A773+1)&lt;=(12*MIN('Расчет пенсии'!$B$7,'Расчет пенсии'!$B$6)),$A773+12,"")</f>
        <v>#VALUE!</v>
      </c>
      <c r="B774" s="11">
        <f>IFERROR(IF(OR(A774="",A774="#ЗНАЧ!"),0,MIN('Расчет пенсии'!$B$9*12*0.13,52000)),0)</f>
        <v>0</v>
      </c>
      <c r="C774" s="24">
        <f>IFERROR(B774*(1+'Расчет пенсии'!$B$11)^((12*'Расчет пенсии'!$B$7-A774)/12),0)</f>
        <v>0</v>
      </c>
    </row>
    <row r="775" spans="1:3" x14ac:dyDescent="0.25">
      <c r="A775" s="12" t="e">
        <f>IF(($A774+1)&lt;=(12*MIN('Расчет пенсии'!$B$7,'Расчет пенсии'!$B$6)),$A774+12,"")</f>
        <v>#VALUE!</v>
      </c>
      <c r="B775" s="11">
        <f>IFERROR(IF(OR(A775="",A775="#ЗНАЧ!"),0,MIN('Расчет пенсии'!$B$9*12*0.13,52000)),0)</f>
        <v>0</v>
      </c>
      <c r="C775" s="24">
        <f>IFERROR(B775*(1+'Расчет пенсии'!$B$11)^((12*'Расчет пенсии'!$B$7-A775)/12),0)</f>
        <v>0</v>
      </c>
    </row>
    <row r="776" spans="1:3" x14ac:dyDescent="0.25">
      <c r="A776" s="12" t="e">
        <f>IF(($A775+1)&lt;=(12*MIN('Расчет пенсии'!$B$7,'Расчет пенсии'!$B$6)),$A775+12,"")</f>
        <v>#VALUE!</v>
      </c>
      <c r="B776" s="11">
        <f>IFERROR(IF(OR(A776="",A776="#ЗНАЧ!"),0,MIN('Расчет пенсии'!$B$9*12*0.13,52000)),0)</f>
        <v>0</v>
      </c>
      <c r="C776" s="24">
        <f>IFERROR(B776*(1+'Расчет пенсии'!$B$11)^((12*'Расчет пенсии'!$B$7-A776)/12),0)</f>
        <v>0</v>
      </c>
    </row>
    <row r="777" spans="1:3" x14ac:dyDescent="0.25">
      <c r="A777" s="12" t="e">
        <f>IF(($A776+1)&lt;=(12*MIN('Расчет пенсии'!$B$7,'Расчет пенсии'!$B$6)),$A776+12,"")</f>
        <v>#VALUE!</v>
      </c>
      <c r="B777" s="11">
        <f>IFERROR(IF(OR(A777="",A777="#ЗНАЧ!"),0,MIN('Расчет пенсии'!$B$9*12*0.13,52000)),0)</f>
        <v>0</v>
      </c>
      <c r="C777" s="24">
        <f>IFERROR(B777*(1+'Расчет пенсии'!$B$11)^((12*'Расчет пенсии'!$B$7-A777)/12),0)</f>
        <v>0</v>
      </c>
    </row>
    <row r="778" spans="1:3" x14ac:dyDescent="0.25">
      <c r="A778" s="12" t="e">
        <f>IF(($A777+1)&lt;=(12*MIN('Расчет пенсии'!$B$7,'Расчет пенсии'!$B$6)),$A777+12,"")</f>
        <v>#VALUE!</v>
      </c>
      <c r="B778" s="11">
        <f>IFERROR(IF(OR(A778="",A778="#ЗНАЧ!"),0,MIN('Расчет пенсии'!$B$9*12*0.13,52000)),0)</f>
        <v>0</v>
      </c>
      <c r="C778" s="24">
        <f>IFERROR(B778*(1+'Расчет пенсии'!$B$11)^((12*'Расчет пенсии'!$B$7-A778)/12),0)</f>
        <v>0</v>
      </c>
    </row>
    <row r="779" spans="1:3" x14ac:dyDescent="0.25">
      <c r="A779" s="12" t="e">
        <f>IF(($A778+1)&lt;=(12*MIN('Расчет пенсии'!$B$7,'Расчет пенсии'!$B$6)),$A778+12,"")</f>
        <v>#VALUE!</v>
      </c>
      <c r="B779" s="11">
        <f>IFERROR(IF(OR(A779="",A779="#ЗНАЧ!"),0,MIN('Расчет пенсии'!$B$9*12*0.13,52000)),0)</f>
        <v>0</v>
      </c>
      <c r="C779" s="24">
        <f>IFERROR(B779*(1+'Расчет пенсии'!$B$11)^((12*'Расчет пенсии'!$B$7-A779)/12),0)</f>
        <v>0</v>
      </c>
    </row>
    <row r="780" spans="1:3" x14ac:dyDescent="0.25">
      <c r="A780" s="12" t="e">
        <f>IF(($A779+1)&lt;=(12*MIN('Расчет пенсии'!$B$7,'Расчет пенсии'!$B$6)),$A779+12,"")</f>
        <v>#VALUE!</v>
      </c>
      <c r="B780" s="11">
        <f>IFERROR(IF(OR(A780="",A780="#ЗНАЧ!"),0,MIN('Расчет пенсии'!$B$9*12*0.13,52000)),0)</f>
        <v>0</v>
      </c>
      <c r="C780" s="24">
        <f>IFERROR(B780*(1+'Расчет пенсии'!$B$11)^((12*'Расчет пенсии'!$B$7-A780)/12),0)</f>
        <v>0</v>
      </c>
    </row>
    <row r="781" spans="1:3" x14ac:dyDescent="0.25">
      <c r="A781" s="12" t="e">
        <f>IF(($A780+1)&lt;=(12*MIN('Расчет пенсии'!$B$7,'Расчет пенсии'!$B$6)),$A780+12,"")</f>
        <v>#VALUE!</v>
      </c>
      <c r="B781" s="11">
        <f>IFERROR(IF(OR(A781="",A781="#ЗНАЧ!"),0,MIN('Расчет пенсии'!$B$9*12*0.13,52000)),0)</f>
        <v>0</v>
      </c>
      <c r="C781" s="24">
        <f>IFERROR(B781*(1+'Расчет пенсии'!$B$11)^((12*'Расчет пенсии'!$B$7-A781)/12),0)</f>
        <v>0</v>
      </c>
    </row>
    <row r="782" spans="1:3" x14ac:dyDescent="0.25">
      <c r="A782" s="12" t="e">
        <f>IF(($A781+1)&lt;=(12*MIN('Расчет пенсии'!$B$7,'Расчет пенсии'!$B$6)),$A781+12,"")</f>
        <v>#VALUE!</v>
      </c>
      <c r="B782" s="11">
        <f>IFERROR(IF(OR(A782="",A782="#ЗНАЧ!"),0,MIN('Расчет пенсии'!$B$9*12*0.13,52000)),0)</f>
        <v>0</v>
      </c>
      <c r="C782" s="24">
        <f>IFERROR(B782*(1+'Расчет пенсии'!$B$11)^((12*'Расчет пенсии'!$B$7-A782)/12),0)</f>
        <v>0</v>
      </c>
    </row>
    <row r="783" spans="1:3" x14ac:dyDescent="0.25">
      <c r="A783" s="12" t="e">
        <f>IF(($A782+1)&lt;=(12*MIN('Расчет пенсии'!$B$7,'Расчет пенсии'!$B$6)),$A782+12,"")</f>
        <v>#VALUE!</v>
      </c>
      <c r="B783" s="11">
        <f>IFERROR(IF(OR(A783="",A783="#ЗНАЧ!"),0,MIN('Расчет пенсии'!$B$9*12*0.13,52000)),0)</f>
        <v>0</v>
      </c>
      <c r="C783" s="24">
        <f>IFERROR(B783*(1+'Расчет пенсии'!$B$11)^((12*'Расчет пенсии'!$B$7-A783)/12),0)</f>
        <v>0</v>
      </c>
    </row>
    <row r="784" spans="1:3" x14ac:dyDescent="0.25">
      <c r="A784" s="12" t="e">
        <f>IF(($A783+1)&lt;=(12*MIN('Расчет пенсии'!$B$7,'Расчет пенсии'!$B$6)),$A783+12,"")</f>
        <v>#VALUE!</v>
      </c>
      <c r="B784" s="11">
        <f>IFERROR(IF(OR(A784="",A784="#ЗНАЧ!"),0,MIN('Расчет пенсии'!$B$9*12*0.13,52000)),0)</f>
        <v>0</v>
      </c>
      <c r="C784" s="24">
        <f>IFERROR(B784*(1+'Расчет пенсии'!$B$11)^((12*'Расчет пенсии'!$B$7-A784)/12),0)</f>
        <v>0</v>
      </c>
    </row>
    <row r="785" spans="1:3" x14ac:dyDescent="0.25">
      <c r="A785" s="12" t="e">
        <f>IF(($A784+1)&lt;=(12*MIN('Расчет пенсии'!$B$7,'Расчет пенсии'!$B$6)),$A784+12,"")</f>
        <v>#VALUE!</v>
      </c>
      <c r="B785" s="11">
        <f>IFERROR(IF(OR(A785="",A785="#ЗНАЧ!"),0,MIN('Расчет пенсии'!$B$9*12*0.13,52000)),0)</f>
        <v>0</v>
      </c>
      <c r="C785" s="24">
        <f>IFERROR(B785*(1+'Расчет пенсии'!$B$11)^((12*'Расчет пенсии'!$B$7-A785)/12),0)</f>
        <v>0</v>
      </c>
    </row>
    <row r="786" spans="1:3" x14ac:dyDescent="0.25">
      <c r="A786" s="12" t="e">
        <f>IF(($A785+1)&lt;=(12*MIN('Расчет пенсии'!$B$7,'Расчет пенсии'!$B$6)),$A785+12,"")</f>
        <v>#VALUE!</v>
      </c>
      <c r="B786" s="11">
        <f>IFERROR(IF(OR(A786="",A786="#ЗНАЧ!"),0,MIN('Расчет пенсии'!$B$9*12*0.13,52000)),0)</f>
        <v>0</v>
      </c>
      <c r="C786" s="24">
        <f>IFERROR(B786*(1+'Расчет пенсии'!$B$11)^((12*'Расчет пенсии'!$B$7-A786)/12),0)</f>
        <v>0</v>
      </c>
    </row>
    <row r="787" spans="1:3" x14ac:dyDescent="0.25">
      <c r="A787" s="12" t="e">
        <f>IF(($A786+1)&lt;=(12*MIN('Расчет пенсии'!$B$7,'Расчет пенсии'!$B$6)),$A786+12,"")</f>
        <v>#VALUE!</v>
      </c>
      <c r="B787" s="11">
        <f>IFERROR(IF(OR(A787="",A787="#ЗНАЧ!"),0,MIN('Расчет пенсии'!$B$9*12*0.13,52000)),0)</f>
        <v>0</v>
      </c>
      <c r="C787" s="24">
        <f>IFERROR(B787*(1+'Расчет пенсии'!$B$11)^((12*'Расчет пенсии'!$B$7-A787)/12),0)</f>
        <v>0</v>
      </c>
    </row>
    <row r="788" spans="1:3" x14ac:dyDescent="0.25">
      <c r="A788" s="12" t="e">
        <f>IF(($A787+1)&lt;=(12*MIN('Расчет пенсии'!$B$7,'Расчет пенсии'!$B$6)),$A787+12,"")</f>
        <v>#VALUE!</v>
      </c>
      <c r="B788" s="11">
        <f>IFERROR(IF(OR(A788="",A788="#ЗНАЧ!"),0,MIN('Расчет пенсии'!$B$9*12*0.13,52000)),0)</f>
        <v>0</v>
      </c>
      <c r="C788" s="24">
        <f>IFERROR(B788*(1+'Расчет пенсии'!$B$11)^((12*'Расчет пенсии'!$B$7-A788)/12),0)</f>
        <v>0</v>
      </c>
    </row>
    <row r="789" spans="1:3" x14ac:dyDescent="0.25">
      <c r="A789" s="12" t="e">
        <f>IF(($A788+1)&lt;=(12*MIN('Расчет пенсии'!$B$7,'Расчет пенсии'!$B$6)),$A788+12,"")</f>
        <v>#VALUE!</v>
      </c>
      <c r="B789" s="11">
        <f>IFERROR(IF(OR(A789="",A789="#ЗНАЧ!"),0,MIN('Расчет пенсии'!$B$9*12*0.13,52000)),0)</f>
        <v>0</v>
      </c>
      <c r="C789" s="24">
        <f>IFERROR(B789*(1+'Расчет пенсии'!$B$11)^((12*'Расчет пенсии'!$B$7-A789)/12),0)</f>
        <v>0</v>
      </c>
    </row>
    <row r="790" spans="1:3" x14ac:dyDescent="0.25">
      <c r="A790" s="12" t="e">
        <f>IF(($A789+1)&lt;=(12*MIN('Расчет пенсии'!$B$7,'Расчет пенсии'!$B$6)),$A789+12,"")</f>
        <v>#VALUE!</v>
      </c>
      <c r="B790" s="11">
        <f>IFERROR(IF(OR(A790="",A790="#ЗНАЧ!"),0,MIN('Расчет пенсии'!$B$9*12*0.13,52000)),0)</f>
        <v>0</v>
      </c>
      <c r="C790" s="24">
        <f>IFERROR(B790*(1+'Расчет пенсии'!$B$11)^((12*'Расчет пенсии'!$B$7-A790)/12),0)</f>
        <v>0</v>
      </c>
    </row>
    <row r="791" spans="1:3" x14ac:dyDescent="0.25">
      <c r="A791" s="12" t="e">
        <f>IF(($A790+1)&lt;=(12*MIN('Расчет пенсии'!$B$7,'Расчет пенсии'!$B$6)),$A790+12,"")</f>
        <v>#VALUE!</v>
      </c>
      <c r="B791" s="11">
        <f>IFERROR(IF(OR(A791="",A791="#ЗНАЧ!"),0,MIN('Расчет пенсии'!$B$9*12*0.13,52000)),0)</f>
        <v>0</v>
      </c>
      <c r="C791" s="24">
        <f>IFERROR(B791*(1+'Расчет пенсии'!$B$11)^((12*'Расчет пенсии'!$B$7-A791)/12),0)</f>
        <v>0</v>
      </c>
    </row>
    <row r="792" spans="1:3" x14ac:dyDescent="0.25">
      <c r="A792" s="12" t="e">
        <f>IF(($A791+1)&lt;=(12*MIN('Расчет пенсии'!$B$7,'Расчет пенсии'!$B$6)),$A791+12,"")</f>
        <v>#VALUE!</v>
      </c>
      <c r="B792" s="11">
        <f>IFERROR(IF(OR(A792="",A792="#ЗНАЧ!"),0,MIN('Расчет пенсии'!$B$9*12*0.13,52000)),0)</f>
        <v>0</v>
      </c>
      <c r="C792" s="24">
        <f>IFERROR(B792*(1+'Расчет пенсии'!$B$11)^((12*'Расчет пенсии'!$B$7-A792)/12),0)</f>
        <v>0</v>
      </c>
    </row>
    <row r="793" spans="1:3" x14ac:dyDescent="0.25">
      <c r="A793" s="12" t="e">
        <f>IF(($A792+1)&lt;=(12*MIN('Расчет пенсии'!$B$7,'Расчет пенсии'!$B$6)),$A792+12,"")</f>
        <v>#VALUE!</v>
      </c>
      <c r="B793" s="11">
        <f>IFERROR(IF(OR(A793="",A793="#ЗНАЧ!"),0,MIN('Расчет пенсии'!$B$9*12*0.13,52000)),0)</f>
        <v>0</v>
      </c>
      <c r="C793" s="24">
        <f>IFERROR(B793*(1+'Расчет пенсии'!$B$11)^((12*'Расчет пенсии'!$B$7-A793)/12),0)</f>
        <v>0</v>
      </c>
    </row>
    <row r="794" spans="1:3" x14ac:dyDescent="0.25">
      <c r="A794" s="12" t="e">
        <f>IF(($A793+1)&lt;=(12*MIN('Расчет пенсии'!$B$7,'Расчет пенсии'!$B$6)),$A793+12,"")</f>
        <v>#VALUE!</v>
      </c>
      <c r="B794" s="11">
        <f>IFERROR(IF(OR(A794="",A794="#ЗНАЧ!"),0,MIN('Расчет пенсии'!$B$9*12*0.13,52000)),0)</f>
        <v>0</v>
      </c>
      <c r="C794" s="24">
        <f>IFERROR(B794*(1+'Расчет пенсии'!$B$11)^((12*'Расчет пенсии'!$B$7-A794)/12),0)</f>
        <v>0</v>
      </c>
    </row>
    <row r="795" spans="1:3" x14ac:dyDescent="0.25">
      <c r="A795" s="12" t="e">
        <f>IF(($A794+1)&lt;=(12*MIN('Расчет пенсии'!$B$7,'Расчет пенсии'!$B$6)),$A794+12,"")</f>
        <v>#VALUE!</v>
      </c>
      <c r="B795" s="11">
        <f>IFERROR(IF(OR(A795="",A795="#ЗНАЧ!"),0,MIN('Расчет пенсии'!$B$9*12*0.13,52000)),0)</f>
        <v>0</v>
      </c>
      <c r="C795" s="24">
        <f>IFERROR(B795*(1+'Расчет пенсии'!$B$11)^((12*'Расчет пенсии'!$B$7-A795)/12),0)</f>
        <v>0</v>
      </c>
    </row>
    <row r="796" spans="1:3" x14ac:dyDescent="0.25">
      <c r="A796" s="12" t="e">
        <f>IF(($A795+1)&lt;=(12*MIN('Расчет пенсии'!$B$7,'Расчет пенсии'!$B$6)),$A795+12,"")</f>
        <v>#VALUE!</v>
      </c>
      <c r="B796" s="11">
        <f>IFERROR(IF(OR(A796="",A796="#ЗНАЧ!"),0,MIN('Расчет пенсии'!$B$9*12*0.13,52000)),0)</f>
        <v>0</v>
      </c>
      <c r="C796" s="24">
        <f>IFERROR(B796*(1+'Расчет пенсии'!$B$11)^((12*'Расчет пенсии'!$B$7-A796)/12),0)</f>
        <v>0</v>
      </c>
    </row>
    <row r="797" spans="1:3" x14ac:dyDescent="0.25">
      <c r="A797" s="12" t="e">
        <f>IF(($A796+1)&lt;=(12*MIN('Расчет пенсии'!$B$7,'Расчет пенсии'!$B$6)),$A796+12,"")</f>
        <v>#VALUE!</v>
      </c>
      <c r="B797" s="11">
        <f>IFERROR(IF(OR(A797="",A797="#ЗНАЧ!"),0,MIN('Расчет пенсии'!$B$9*12*0.13,52000)),0)</f>
        <v>0</v>
      </c>
      <c r="C797" s="24">
        <f>IFERROR(B797*(1+'Расчет пенсии'!$B$11)^((12*'Расчет пенсии'!$B$7-A797)/12),0)</f>
        <v>0</v>
      </c>
    </row>
    <row r="798" spans="1:3" x14ac:dyDescent="0.25">
      <c r="A798" s="12" t="e">
        <f>IF(($A797+1)&lt;=(12*MIN('Расчет пенсии'!$B$7,'Расчет пенсии'!$B$6)),$A797+12,"")</f>
        <v>#VALUE!</v>
      </c>
      <c r="B798" s="11">
        <f>IFERROR(IF(OR(A798="",A798="#ЗНАЧ!"),0,MIN('Расчет пенсии'!$B$9*12*0.13,52000)),0)</f>
        <v>0</v>
      </c>
      <c r="C798" s="24">
        <f>IFERROR(B798*(1+'Расчет пенсии'!$B$11)^((12*'Расчет пенсии'!$B$7-A798)/12),0)</f>
        <v>0</v>
      </c>
    </row>
    <row r="799" spans="1:3" x14ac:dyDescent="0.25">
      <c r="A799" s="12" t="e">
        <f>IF(($A798+1)&lt;=(12*MIN('Расчет пенсии'!$B$7,'Расчет пенсии'!$B$6)),$A798+12,"")</f>
        <v>#VALUE!</v>
      </c>
      <c r="B799" s="11">
        <f>IFERROR(IF(OR(A799="",A799="#ЗНАЧ!"),0,MIN('Расчет пенсии'!$B$9*12*0.13,52000)),0)</f>
        <v>0</v>
      </c>
      <c r="C799" s="24">
        <f>IFERROR(B799*(1+'Расчет пенсии'!$B$11)^((12*'Расчет пенсии'!$B$7-A799)/12),0)</f>
        <v>0</v>
      </c>
    </row>
    <row r="800" spans="1:3" x14ac:dyDescent="0.25">
      <c r="A800" s="12" t="e">
        <f>IF(($A799+1)&lt;=(12*MIN('Расчет пенсии'!$B$7,'Расчет пенсии'!$B$6)),$A799+12,"")</f>
        <v>#VALUE!</v>
      </c>
      <c r="B800" s="11">
        <f>IFERROR(IF(OR(A800="",A800="#ЗНАЧ!"),0,MIN('Расчет пенсии'!$B$9*12*0.13,52000)),0)</f>
        <v>0</v>
      </c>
      <c r="C800" s="24">
        <f>IFERROR(B800*(1+'Расчет пенсии'!$B$11)^((12*'Расчет пенсии'!$B$7-A800)/12),0)</f>
        <v>0</v>
      </c>
    </row>
    <row r="801" spans="1:3" x14ac:dyDescent="0.25">
      <c r="A801" s="12" t="e">
        <f>IF(($A800+1)&lt;=(12*MIN('Расчет пенсии'!$B$7,'Расчет пенсии'!$B$6)),$A800+12,"")</f>
        <v>#VALUE!</v>
      </c>
      <c r="B801" s="11">
        <f>IFERROR(IF(OR(A801="",A801="#ЗНАЧ!"),0,MIN('Расчет пенсии'!$B$9*12*0.13,52000)),0)</f>
        <v>0</v>
      </c>
      <c r="C801" s="24">
        <f>IFERROR(B801*(1+'Расчет пенсии'!$B$11)^((12*'Расчет пенсии'!$B$7-A801)/12),0)</f>
        <v>0</v>
      </c>
    </row>
    <row r="802" spans="1:3" x14ac:dyDescent="0.25">
      <c r="A802" s="12" t="e">
        <f>IF(($A801+1)&lt;=(12*MIN('Расчет пенсии'!$B$7,'Расчет пенсии'!$B$6)),$A801+12,"")</f>
        <v>#VALUE!</v>
      </c>
      <c r="B802" s="11">
        <f>IFERROR(IF(OR(A802="",A802="#ЗНАЧ!"),0,MIN('Расчет пенсии'!$B$9*12*0.13,52000)),0)</f>
        <v>0</v>
      </c>
      <c r="C802" s="24">
        <f>IFERROR(B802*(1+'Расчет пенсии'!$B$11)^((12*'Расчет пенсии'!$B$7-A802)/12),0)</f>
        <v>0</v>
      </c>
    </row>
    <row r="803" spans="1:3" x14ac:dyDescent="0.25">
      <c r="A803" s="12" t="e">
        <f>IF(($A802+1)&lt;=(12*MIN('Расчет пенсии'!$B$7,'Расчет пенсии'!$B$6)),$A802+12,"")</f>
        <v>#VALUE!</v>
      </c>
      <c r="B803" s="11">
        <f>IFERROR(IF(OR(A803="",A803="#ЗНАЧ!"),0,MIN('Расчет пенсии'!$B$9*12*0.13,52000)),0)</f>
        <v>0</v>
      </c>
      <c r="C803" s="24">
        <f>IFERROR(B803*(1+'Расчет пенсии'!$B$11)^((12*'Расчет пенсии'!$B$7-A803)/12),0)</f>
        <v>0</v>
      </c>
    </row>
    <row r="804" spans="1:3" x14ac:dyDescent="0.25">
      <c r="A804" s="12" t="e">
        <f>IF(($A803+1)&lt;=(12*MIN('Расчет пенсии'!$B$7,'Расчет пенсии'!$B$6)),$A803+12,"")</f>
        <v>#VALUE!</v>
      </c>
      <c r="B804" s="11">
        <f>IFERROR(IF(OR(A804="",A804="#ЗНАЧ!"),0,MIN('Расчет пенсии'!$B$9*12*0.13,52000)),0)</f>
        <v>0</v>
      </c>
      <c r="C804" s="24">
        <f>IFERROR(B804*(1+'Расчет пенсии'!$B$11)^((12*'Расчет пенсии'!$B$7-A804)/12),0)</f>
        <v>0</v>
      </c>
    </row>
    <row r="805" spans="1:3" x14ac:dyDescent="0.25">
      <c r="A805" s="12" t="e">
        <f>IF(($A804+1)&lt;=(12*MIN('Расчет пенсии'!$B$7,'Расчет пенсии'!$B$6)),$A804+12,"")</f>
        <v>#VALUE!</v>
      </c>
      <c r="B805" s="11">
        <f>IFERROR(IF(OR(A805="",A805="#ЗНАЧ!"),0,MIN('Расчет пенсии'!$B$9*12*0.13,52000)),0)</f>
        <v>0</v>
      </c>
      <c r="C805" s="24">
        <f>IFERROR(B805*(1+'Расчет пенсии'!$B$11)^((12*'Расчет пенсии'!$B$7-A805)/12),0)</f>
        <v>0</v>
      </c>
    </row>
    <row r="806" spans="1:3" x14ac:dyDescent="0.25">
      <c r="A806" s="12" t="e">
        <f>IF(($A805+1)&lt;=(12*MIN('Расчет пенсии'!$B$7,'Расчет пенсии'!$B$6)),$A805+12,"")</f>
        <v>#VALUE!</v>
      </c>
      <c r="B806" s="11">
        <f>IFERROR(IF(OR(A806="",A806="#ЗНАЧ!"),0,MIN('Расчет пенсии'!$B$9*12*0.13,52000)),0)</f>
        <v>0</v>
      </c>
      <c r="C806" s="24">
        <f>IFERROR(B806*(1+'Расчет пенсии'!$B$11)^((12*'Расчет пенсии'!$B$7-A806)/12),0)</f>
        <v>0</v>
      </c>
    </row>
    <row r="807" spans="1:3" x14ac:dyDescent="0.25">
      <c r="A807" s="12" t="e">
        <f>IF(($A806+1)&lt;=(12*MIN('Расчет пенсии'!$B$7,'Расчет пенсии'!$B$6)),$A806+12,"")</f>
        <v>#VALUE!</v>
      </c>
      <c r="B807" s="11">
        <f>IFERROR(IF(OR(A807="",A807="#ЗНАЧ!"),0,MIN('Расчет пенсии'!$B$9*12*0.13,52000)),0)</f>
        <v>0</v>
      </c>
      <c r="C807" s="24">
        <f>IFERROR(B807*(1+'Расчет пенсии'!$B$11)^((12*'Расчет пенсии'!$B$7-A807)/12),0)</f>
        <v>0</v>
      </c>
    </row>
    <row r="808" spans="1:3" x14ac:dyDescent="0.25">
      <c r="A808" s="12" t="e">
        <f>IF(($A807+1)&lt;=(12*MIN('Расчет пенсии'!$B$7,'Расчет пенсии'!$B$6)),$A807+12,"")</f>
        <v>#VALUE!</v>
      </c>
      <c r="B808" s="11">
        <f>IFERROR(IF(OR(A808="",A808="#ЗНАЧ!"),0,MIN('Расчет пенсии'!$B$9*12*0.13,52000)),0)</f>
        <v>0</v>
      </c>
      <c r="C808" s="24">
        <f>IFERROR(B808*(1+'Расчет пенсии'!$B$11)^((12*'Расчет пенсии'!$B$7-A808)/12),0)</f>
        <v>0</v>
      </c>
    </row>
    <row r="809" spans="1:3" x14ac:dyDescent="0.25">
      <c r="A809" s="12" t="e">
        <f>IF(($A808+1)&lt;=(12*MIN('Расчет пенсии'!$B$7,'Расчет пенсии'!$B$6)),$A808+12,"")</f>
        <v>#VALUE!</v>
      </c>
      <c r="B809" s="11">
        <f>IFERROR(IF(OR(A809="",A809="#ЗНАЧ!"),0,MIN('Расчет пенсии'!$B$9*12*0.13,52000)),0)</f>
        <v>0</v>
      </c>
      <c r="C809" s="24">
        <f>IFERROR(B809*(1+'Расчет пенсии'!$B$11)^((12*'Расчет пенсии'!$B$7-A809)/12),0)</f>
        <v>0</v>
      </c>
    </row>
    <row r="810" spans="1:3" x14ac:dyDescent="0.25">
      <c r="A810" s="12" t="e">
        <f>IF(($A809+1)&lt;=(12*MIN('Расчет пенсии'!$B$7,'Расчет пенсии'!$B$6)),$A809+12,"")</f>
        <v>#VALUE!</v>
      </c>
      <c r="B810" s="11">
        <f>IFERROR(IF(OR(A810="",A810="#ЗНАЧ!"),0,MIN('Расчет пенсии'!$B$9*12*0.13,52000)),0)</f>
        <v>0</v>
      </c>
      <c r="C810" s="24">
        <f>IFERROR(B810*(1+'Расчет пенсии'!$B$11)^((12*'Расчет пенсии'!$B$7-A810)/12),0)</f>
        <v>0</v>
      </c>
    </row>
    <row r="811" spans="1:3" x14ac:dyDescent="0.25">
      <c r="A811" s="12" t="e">
        <f>IF(($A810+1)&lt;=(12*MIN('Расчет пенсии'!$B$7,'Расчет пенсии'!$B$6)),$A810+12,"")</f>
        <v>#VALUE!</v>
      </c>
      <c r="B811" s="11">
        <f>IFERROR(IF(OR(A811="",A811="#ЗНАЧ!"),0,MIN('Расчет пенсии'!$B$9*12*0.13,52000)),0)</f>
        <v>0</v>
      </c>
      <c r="C811" s="24">
        <f>IFERROR(B811*(1+'Расчет пенсии'!$B$11)^((12*'Расчет пенсии'!$B$7-A811)/12),0)</f>
        <v>0</v>
      </c>
    </row>
    <row r="812" spans="1:3" x14ac:dyDescent="0.25">
      <c r="A812" s="12" t="e">
        <f>IF(($A811+1)&lt;=(12*MIN('Расчет пенсии'!$B$7,'Расчет пенсии'!$B$6)),$A811+12,"")</f>
        <v>#VALUE!</v>
      </c>
      <c r="B812" s="11">
        <f>IFERROR(IF(OR(A812="",A812="#ЗНАЧ!"),0,MIN('Расчет пенсии'!$B$9*12*0.13,52000)),0)</f>
        <v>0</v>
      </c>
      <c r="C812" s="24">
        <f>IFERROR(B812*(1+'Расчет пенсии'!$B$11)^((12*'Расчет пенсии'!$B$7-A812)/12),0)</f>
        <v>0</v>
      </c>
    </row>
    <row r="813" spans="1:3" x14ac:dyDescent="0.25">
      <c r="A813" s="12" t="e">
        <f>IF(($A812+1)&lt;=(12*MIN('Расчет пенсии'!$B$7,'Расчет пенсии'!$B$6)),$A812+12,"")</f>
        <v>#VALUE!</v>
      </c>
      <c r="B813" s="11">
        <f>IFERROR(IF(OR(A813="",A813="#ЗНАЧ!"),0,MIN('Расчет пенсии'!$B$9*12*0.13,52000)),0)</f>
        <v>0</v>
      </c>
      <c r="C813" s="24">
        <f>IFERROR(B813*(1+'Расчет пенсии'!$B$11)^((12*'Расчет пенсии'!$B$7-A813)/12),0)</f>
        <v>0</v>
      </c>
    </row>
    <row r="814" spans="1:3" x14ac:dyDescent="0.25">
      <c r="A814" s="12" t="e">
        <f>IF(($A813+1)&lt;=(12*MIN('Расчет пенсии'!$B$7,'Расчет пенсии'!$B$6)),$A813+12,"")</f>
        <v>#VALUE!</v>
      </c>
      <c r="B814" s="11">
        <f>IFERROR(IF(OR(A814="",A814="#ЗНАЧ!"),0,MIN('Расчет пенсии'!$B$9*12*0.13,52000)),0)</f>
        <v>0</v>
      </c>
      <c r="C814" s="24">
        <f>IFERROR(B814*(1+'Расчет пенсии'!$B$11)^((12*'Расчет пенсии'!$B$7-A814)/12),0)</f>
        <v>0</v>
      </c>
    </row>
    <row r="815" spans="1:3" x14ac:dyDescent="0.25">
      <c r="A815" s="12" t="e">
        <f>IF(($A814+1)&lt;=(12*MIN('Расчет пенсии'!$B$7,'Расчет пенсии'!$B$6)),$A814+12,"")</f>
        <v>#VALUE!</v>
      </c>
      <c r="B815" s="11">
        <f>IFERROR(IF(OR(A815="",A815="#ЗНАЧ!"),0,MIN('Расчет пенсии'!$B$9*12*0.13,52000)),0)</f>
        <v>0</v>
      </c>
      <c r="C815" s="24">
        <f>IFERROR(B815*(1+'Расчет пенсии'!$B$11)^((12*'Расчет пенсии'!$B$7-A815)/12),0)</f>
        <v>0</v>
      </c>
    </row>
    <row r="816" spans="1:3" x14ac:dyDescent="0.25">
      <c r="A816" s="12" t="e">
        <f>IF(($A815+1)&lt;=(12*MIN('Расчет пенсии'!$B$7,'Расчет пенсии'!$B$6)),$A815+12,"")</f>
        <v>#VALUE!</v>
      </c>
      <c r="B816" s="11">
        <f>IFERROR(IF(OR(A816="",A816="#ЗНАЧ!"),0,MIN('Расчет пенсии'!$B$9*12*0.13,52000)),0)</f>
        <v>0</v>
      </c>
      <c r="C816" s="24">
        <f>IFERROR(B816*(1+'Расчет пенсии'!$B$11)^((12*'Расчет пенсии'!$B$7-A816)/12),0)</f>
        <v>0</v>
      </c>
    </row>
    <row r="817" spans="1:3" x14ac:dyDescent="0.25">
      <c r="A817" s="12" t="e">
        <f>IF(($A816+1)&lt;=(12*MIN('Расчет пенсии'!$B$7,'Расчет пенсии'!$B$6)),$A816+12,"")</f>
        <v>#VALUE!</v>
      </c>
      <c r="B817" s="11">
        <f>IFERROR(IF(OR(A817="",A817="#ЗНАЧ!"),0,MIN('Расчет пенсии'!$B$9*12*0.13,52000)),0)</f>
        <v>0</v>
      </c>
      <c r="C817" s="24">
        <f>IFERROR(B817*(1+'Расчет пенсии'!$B$11)^((12*'Расчет пенсии'!$B$7-A817)/12),0)</f>
        <v>0</v>
      </c>
    </row>
    <row r="818" spans="1:3" x14ac:dyDescent="0.25">
      <c r="A818" s="12" t="e">
        <f>IF(($A817+1)&lt;=(12*MIN('Расчет пенсии'!$B$7,'Расчет пенсии'!$B$6)),$A817+12,"")</f>
        <v>#VALUE!</v>
      </c>
      <c r="B818" s="11">
        <f>IFERROR(IF(OR(A818="",A818="#ЗНАЧ!"),0,MIN('Расчет пенсии'!$B$9*12*0.13,52000)),0)</f>
        <v>0</v>
      </c>
      <c r="C818" s="24">
        <f>IFERROR(B818*(1+'Расчет пенсии'!$B$11)^((12*'Расчет пенсии'!$B$7-A818)/12),0)</f>
        <v>0</v>
      </c>
    </row>
    <row r="819" spans="1:3" x14ac:dyDescent="0.25">
      <c r="A819" s="12" t="e">
        <f>IF(($A818+1)&lt;=(12*MIN('Расчет пенсии'!$B$7,'Расчет пенсии'!$B$6)),$A818+12,"")</f>
        <v>#VALUE!</v>
      </c>
      <c r="B819" s="11">
        <f>IFERROR(IF(OR(A819="",A819="#ЗНАЧ!"),0,MIN('Расчет пенсии'!$B$9*12*0.13,52000)),0)</f>
        <v>0</v>
      </c>
      <c r="C819" s="24">
        <f>IFERROR(B819*(1+'Расчет пенсии'!$B$11)^((12*'Расчет пенсии'!$B$7-A819)/12),0)</f>
        <v>0</v>
      </c>
    </row>
    <row r="820" spans="1:3" x14ac:dyDescent="0.25">
      <c r="A820" s="12" t="e">
        <f>IF(($A819+1)&lt;=(12*MIN('Расчет пенсии'!$B$7,'Расчет пенсии'!$B$6)),$A819+12,"")</f>
        <v>#VALUE!</v>
      </c>
      <c r="B820" s="11">
        <f>IFERROR(IF(OR(A820="",A820="#ЗНАЧ!"),0,MIN('Расчет пенсии'!$B$9*12*0.13,52000)),0)</f>
        <v>0</v>
      </c>
      <c r="C820" s="24">
        <f>IFERROR(B820*(1+'Расчет пенсии'!$B$11)^((12*'Расчет пенсии'!$B$7-A820)/12),0)</f>
        <v>0</v>
      </c>
    </row>
    <row r="821" spans="1:3" x14ac:dyDescent="0.25">
      <c r="A821" s="12" t="e">
        <f>IF(($A820+1)&lt;=(12*MIN('Расчет пенсии'!$B$7,'Расчет пенсии'!$B$6)),$A820+12,"")</f>
        <v>#VALUE!</v>
      </c>
      <c r="B821" s="11">
        <f>IFERROR(IF(OR(A821="",A821="#ЗНАЧ!"),0,MIN('Расчет пенсии'!$B$9*12*0.13,52000)),0)</f>
        <v>0</v>
      </c>
      <c r="C821" s="24">
        <f>IFERROR(B821*(1+'Расчет пенсии'!$B$11)^((12*'Расчет пенсии'!$B$7-A821)/12),0)</f>
        <v>0</v>
      </c>
    </row>
    <row r="822" spans="1:3" x14ac:dyDescent="0.25">
      <c r="A822" s="12" t="e">
        <f>IF(($A821+1)&lt;=(12*MIN('Расчет пенсии'!$B$7,'Расчет пенсии'!$B$6)),$A821+12,"")</f>
        <v>#VALUE!</v>
      </c>
      <c r="B822" s="11">
        <f>IFERROR(IF(OR(A822="",A822="#ЗНАЧ!"),0,MIN('Расчет пенсии'!$B$9*12*0.13,52000)),0)</f>
        <v>0</v>
      </c>
      <c r="C822" s="24">
        <f>IFERROR(B822*(1+'Расчет пенсии'!$B$11)^((12*'Расчет пенсии'!$B$7-A822)/12),0)</f>
        <v>0</v>
      </c>
    </row>
    <row r="823" spans="1:3" x14ac:dyDescent="0.25">
      <c r="A823" s="12" t="e">
        <f>IF(($A822+1)&lt;=(12*MIN('Расчет пенсии'!$B$7,'Расчет пенсии'!$B$6)),$A822+12,"")</f>
        <v>#VALUE!</v>
      </c>
      <c r="B823" s="11">
        <f>IFERROR(IF(OR(A823="",A823="#ЗНАЧ!"),0,MIN('Расчет пенсии'!$B$9*12*0.13,52000)),0)</f>
        <v>0</v>
      </c>
      <c r="C823" s="24">
        <f>IFERROR(B823*(1+'Расчет пенсии'!$B$11)^((12*'Расчет пенсии'!$B$7-A823)/12),0)</f>
        <v>0</v>
      </c>
    </row>
    <row r="824" spans="1:3" x14ac:dyDescent="0.25">
      <c r="A824" s="12" t="e">
        <f>IF(($A823+1)&lt;=(12*MIN('Расчет пенсии'!$B$7,'Расчет пенсии'!$B$6)),$A823+12,"")</f>
        <v>#VALUE!</v>
      </c>
      <c r="B824" s="11">
        <f>IFERROR(IF(OR(A824="",A824="#ЗНАЧ!"),0,MIN('Расчет пенсии'!$B$9*12*0.13,52000)),0)</f>
        <v>0</v>
      </c>
      <c r="C824" s="24">
        <f>IFERROR(B824*(1+'Расчет пенсии'!$B$11)^((12*'Расчет пенсии'!$B$7-A824)/12),0)</f>
        <v>0</v>
      </c>
    </row>
    <row r="825" spans="1:3" x14ac:dyDescent="0.25">
      <c r="A825" s="12" t="e">
        <f>IF(($A824+1)&lt;=(12*MIN('Расчет пенсии'!$B$7,'Расчет пенсии'!$B$6)),$A824+12,"")</f>
        <v>#VALUE!</v>
      </c>
      <c r="B825" s="11">
        <f>IFERROR(IF(OR(A825="",A825="#ЗНАЧ!"),0,MIN('Расчет пенсии'!$B$9*12*0.13,52000)),0)</f>
        <v>0</v>
      </c>
      <c r="C825" s="24">
        <f>IFERROR(B825*(1+'Расчет пенсии'!$B$11)^((12*'Расчет пенсии'!$B$7-A825)/12),0)</f>
        <v>0</v>
      </c>
    </row>
    <row r="826" spans="1:3" x14ac:dyDescent="0.25">
      <c r="A826" s="12" t="e">
        <f>IF(($A825+1)&lt;=(12*MIN('Расчет пенсии'!$B$7,'Расчет пенсии'!$B$6)),$A825+12,"")</f>
        <v>#VALUE!</v>
      </c>
      <c r="B826" s="11">
        <f>IFERROR(IF(OR(A826="",A826="#ЗНАЧ!"),0,MIN('Расчет пенсии'!$B$9*12*0.13,52000)),0)</f>
        <v>0</v>
      </c>
      <c r="C826" s="24">
        <f>IFERROR(B826*(1+'Расчет пенсии'!$B$11)^((12*'Расчет пенсии'!$B$7-A826)/12),0)</f>
        <v>0</v>
      </c>
    </row>
    <row r="827" spans="1:3" x14ac:dyDescent="0.25">
      <c r="A827" s="12" t="e">
        <f>IF(($A826+1)&lt;=(12*MIN('Расчет пенсии'!$B$7,'Расчет пенсии'!$B$6)),$A826+12,"")</f>
        <v>#VALUE!</v>
      </c>
      <c r="B827" s="11">
        <f>IFERROR(IF(OR(A827="",A827="#ЗНАЧ!"),0,MIN('Расчет пенсии'!$B$9*12*0.13,52000)),0)</f>
        <v>0</v>
      </c>
      <c r="C827" s="24">
        <f>IFERROR(B827*(1+'Расчет пенсии'!$B$11)^((12*'Расчет пенсии'!$B$7-A827)/12),0)</f>
        <v>0</v>
      </c>
    </row>
    <row r="828" spans="1:3" x14ac:dyDescent="0.25">
      <c r="A828" s="12" t="e">
        <f>IF(($A827+1)&lt;=(12*MIN('Расчет пенсии'!$B$7,'Расчет пенсии'!$B$6)),$A827+12,"")</f>
        <v>#VALUE!</v>
      </c>
      <c r="B828" s="11">
        <f>IFERROR(IF(OR(A828="",A828="#ЗНАЧ!"),0,MIN('Расчет пенсии'!$B$9*12*0.13,52000)),0)</f>
        <v>0</v>
      </c>
      <c r="C828" s="24">
        <f>IFERROR(B828*(1+'Расчет пенсии'!$B$11)^((12*'Расчет пенсии'!$B$7-A828)/12),0)</f>
        <v>0</v>
      </c>
    </row>
    <row r="829" spans="1:3" x14ac:dyDescent="0.25">
      <c r="A829" s="12" t="e">
        <f>IF(($A828+1)&lt;=(12*MIN('Расчет пенсии'!$B$7,'Расчет пенсии'!$B$6)),$A828+12,"")</f>
        <v>#VALUE!</v>
      </c>
      <c r="B829" s="11">
        <f>IFERROR(IF(OR(A829="",A829="#ЗНАЧ!"),0,MIN('Расчет пенсии'!$B$9*12*0.13,52000)),0)</f>
        <v>0</v>
      </c>
      <c r="C829" s="24">
        <f>IFERROR(B829*(1+'Расчет пенсии'!$B$11)^((12*'Расчет пенсии'!$B$7-A829)/12),0)</f>
        <v>0</v>
      </c>
    </row>
    <row r="830" spans="1:3" x14ac:dyDescent="0.25">
      <c r="A830" s="12" t="e">
        <f>IF(($A829+1)&lt;=(12*MIN('Расчет пенсии'!$B$7,'Расчет пенсии'!$B$6)),$A829+12,"")</f>
        <v>#VALUE!</v>
      </c>
      <c r="B830" s="11">
        <f>IFERROR(IF(OR(A830="",A830="#ЗНАЧ!"),0,MIN('Расчет пенсии'!$B$9*12*0.13,52000)),0)</f>
        <v>0</v>
      </c>
      <c r="C830" s="24">
        <f>IFERROR(B830*(1+'Расчет пенсии'!$B$11)^((12*'Расчет пенсии'!$B$7-A830)/12),0)</f>
        <v>0</v>
      </c>
    </row>
    <row r="831" spans="1:3" x14ac:dyDescent="0.25">
      <c r="A831" s="12" t="e">
        <f>IF(($A830+1)&lt;=(12*MIN('Расчет пенсии'!$B$7,'Расчет пенсии'!$B$6)),$A830+12,"")</f>
        <v>#VALUE!</v>
      </c>
      <c r="B831" s="11">
        <f>IFERROR(IF(OR(A831="",A831="#ЗНАЧ!"),0,MIN('Расчет пенсии'!$B$9*12*0.13,52000)),0)</f>
        <v>0</v>
      </c>
      <c r="C831" s="24">
        <f>IFERROR(B831*(1+'Расчет пенсии'!$B$11)^((12*'Расчет пенсии'!$B$7-A831)/12),0)</f>
        <v>0</v>
      </c>
    </row>
    <row r="832" spans="1:3" x14ac:dyDescent="0.25">
      <c r="A832" s="12" t="e">
        <f>IF(($A831+1)&lt;=(12*MIN('Расчет пенсии'!$B$7,'Расчет пенсии'!$B$6)),$A831+12,"")</f>
        <v>#VALUE!</v>
      </c>
      <c r="B832" s="11">
        <f>IFERROR(IF(OR(A832="",A832="#ЗНАЧ!"),0,MIN('Расчет пенсии'!$B$9*12*0.13,52000)),0)</f>
        <v>0</v>
      </c>
      <c r="C832" s="24">
        <f>IFERROR(B832*(1+'Расчет пенсии'!$B$11)^((12*'Расчет пенсии'!$B$7-A832)/12),0)</f>
        <v>0</v>
      </c>
    </row>
    <row r="833" spans="1:3" x14ac:dyDescent="0.25">
      <c r="A833" s="12" t="e">
        <f>IF(($A832+1)&lt;=(12*MIN('Расчет пенсии'!$B$7,'Расчет пенсии'!$B$6)),$A832+12,"")</f>
        <v>#VALUE!</v>
      </c>
      <c r="B833" s="11">
        <f>IFERROR(IF(OR(A833="",A833="#ЗНАЧ!"),0,MIN('Расчет пенсии'!$B$9*12*0.13,52000)),0)</f>
        <v>0</v>
      </c>
      <c r="C833" s="24">
        <f>IFERROR(B833*(1+'Расчет пенсии'!$B$11)^((12*'Расчет пенсии'!$B$7-A833)/12),0)</f>
        <v>0</v>
      </c>
    </row>
    <row r="834" spans="1:3" x14ac:dyDescent="0.25">
      <c r="A834" s="12" t="e">
        <f>IF(($A833+1)&lt;=(12*MIN('Расчет пенсии'!$B$7,'Расчет пенсии'!$B$6)),$A833+12,"")</f>
        <v>#VALUE!</v>
      </c>
      <c r="B834" s="11">
        <f>IFERROR(IF(OR(A834="",A834="#ЗНАЧ!"),0,MIN('Расчет пенсии'!$B$9*12*0.13,52000)),0)</f>
        <v>0</v>
      </c>
      <c r="C834" s="24">
        <f>IFERROR(B834*(1+'Расчет пенсии'!$B$11)^((12*'Расчет пенсии'!$B$7-A834)/12),0)</f>
        <v>0</v>
      </c>
    </row>
    <row r="835" spans="1:3" x14ac:dyDescent="0.25">
      <c r="A835" s="12" t="e">
        <f>IF(($A834+1)&lt;=(12*MIN('Расчет пенсии'!$B$7,'Расчет пенсии'!$B$6)),$A834+12,"")</f>
        <v>#VALUE!</v>
      </c>
      <c r="B835" s="11">
        <f>IFERROR(IF(OR(A835="",A835="#ЗНАЧ!"),0,MIN('Расчет пенсии'!$B$9*12*0.13,52000)),0)</f>
        <v>0</v>
      </c>
      <c r="C835" s="24">
        <f>IFERROR(B835*(1+'Расчет пенсии'!$B$11)^((12*'Расчет пенсии'!$B$7-A835)/12),0)</f>
        <v>0</v>
      </c>
    </row>
    <row r="836" spans="1:3" x14ac:dyDescent="0.25">
      <c r="A836" s="12" t="e">
        <f>IF(($A835+1)&lt;=(12*MIN('Расчет пенсии'!$B$7,'Расчет пенсии'!$B$6)),$A835+12,"")</f>
        <v>#VALUE!</v>
      </c>
      <c r="B836" s="11">
        <f>IFERROR(IF(OR(A836="",A836="#ЗНАЧ!"),0,MIN('Расчет пенсии'!$B$9*12*0.13,52000)),0)</f>
        <v>0</v>
      </c>
      <c r="C836" s="24">
        <f>IFERROR(B836*(1+'Расчет пенсии'!$B$11)^((12*'Расчет пенсии'!$B$7-A836)/12),0)</f>
        <v>0</v>
      </c>
    </row>
    <row r="837" spans="1:3" x14ac:dyDescent="0.25">
      <c r="A837" s="12" t="e">
        <f>IF(($A836+1)&lt;=(12*MIN('Расчет пенсии'!$B$7,'Расчет пенсии'!$B$6)),$A836+12,"")</f>
        <v>#VALUE!</v>
      </c>
      <c r="B837" s="11">
        <f>IFERROR(IF(OR(A837="",A837="#ЗНАЧ!"),0,MIN('Расчет пенсии'!$B$9*12*0.13,52000)),0)</f>
        <v>0</v>
      </c>
      <c r="C837" s="24">
        <f>IFERROR(B837*(1+'Расчет пенсии'!$B$11)^((12*'Расчет пенсии'!$B$7-A837)/12),0)</f>
        <v>0</v>
      </c>
    </row>
    <row r="838" spans="1:3" x14ac:dyDescent="0.25">
      <c r="A838" s="12" t="e">
        <f>IF(($A837+1)&lt;=(12*MIN('Расчет пенсии'!$B$7,'Расчет пенсии'!$B$6)),$A837+12,"")</f>
        <v>#VALUE!</v>
      </c>
      <c r="B838" s="11">
        <f>IFERROR(IF(OR(A838="",A838="#ЗНАЧ!"),0,MIN('Расчет пенсии'!$B$9*12*0.13,52000)),0)</f>
        <v>0</v>
      </c>
      <c r="C838" s="24">
        <f>IFERROR(B838*(1+'Расчет пенсии'!$B$11)^((12*'Расчет пенсии'!$B$7-A838)/12),0)</f>
        <v>0</v>
      </c>
    </row>
    <row r="839" spans="1:3" x14ac:dyDescent="0.25">
      <c r="A839" s="12" t="e">
        <f>IF(($A838+1)&lt;=(12*MIN('Расчет пенсии'!$B$7,'Расчет пенсии'!$B$6)),$A838+12,"")</f>
        <v>#VALUE!</v>
      </c>
      <c r="B839" s="11">
        <f>IFERROR(IF(OR(A839="",A839="#ЗНАЧ!"),0,MIN('Расчет пенсии'!$B$9*12*0.13,52000)),0)</f>
        <v>0</v>
      </c>
      <c r="C839" s="24">
        <f>IFERROR(B839*(1+'Расчет пенсии'!$B$11)^((12*'Расчет пенсии'!$B$7-A839)/12),0)</f>
        <v>0</v>
      </c>
    </row>
    <row r="840" spans="1:3" x14ac:dyDescent="0.25">
      <c r="A840" s="12" t="e">
        <f>IF(($A839+1)&lt;=(12*MIN('Расчет пенсии'!$B$7,'Расчет пенсии'!$B$6)),$A839+12,"")</f>
        <v>#VALUE!</v>
      </c>
      <c r="B840" s="11">
        <f>IFERROR(IF(OR(A840="",A840="#ЗНАЧ!"),0,MIN('Расчет пенсии'!$B$9*12*0.13,52000)),0)</f>
        <v>0</v>
      </c>
      <c r="C840" s="24">
        <f>IFERROR(B840*(1+'Расчет пенсии'!$B$11)^((12*'Расчет пенсии'!$B$7-A840)/12),0)</f>
        <v>0</v>
      </c>
    </row>
    <row r="841" spans="1:3" x14ac:dyDescent="0.25">
      <c r="A841" s="12" t="e">
        <f>IF(($A840+1)&lt;=(12*MIN('Расчет пенсии'!$B$7,'Расчет пенсии'!$B$6)),$A840+12,"")</f>
        <v>#VALUE!</v>
      </c>
      <c r="B841" s="11">
        <f>IFERROR(IF(OR(A841="",A841="#ЗНАЧ!"),0,MIN('Расчет пенсии'!$B$9*12*0.13,52000)),0)</f>
        <v>0</v>
      </c>
      <c r="C841" s="24">
        <f>IFERROR(B841*(1+'Расчет пенсии'!$B$11)^((12*'Расчет пенсии'!$B$7-A841)/12),0)</f>
        <v>0</v>
      </c>
    </row>
    <row r="842" spans="1:3" x14ac:dyDescent="0.25">
      <c r="A842" s="12" t="e">
        <f>IF(($A841+1)&lt;=(12*MIN('Расчет пенсии'!$B$7,'Расчет пенсии'!$B$6)),$A841+12,"")</f>
        <v>#VALUE!</v>
      </c>
      <c r="B842" s="11">
        <f>IFERROR(IF(OR(A842="",A842="#ЗНАЧ!"),0,MIN('Расчет пенсии'!$B$9*12*0.13,52000)),0)</f>
        <v>0</v>
      </c>
      <c r="C842" s="24">
        <f>IFERROR(B842*(1+'Расчет пенсии'!$B$11)^((12*'Расчет пенсии'!$B$7-A842)/12),0)</f>
        <v>0</v>
      </c>
    </row>
    <row r="843" spans="1:3" x14ac:dyDescent="0.25">
      <c r="A843" s="12" t="e">
        <f>IF(($A842+1)&lt;=(12*MIN('Расчет пенсии'!$B$7,'Расчет пенсии'!$B$6)),$A842+12,"")</f>
        <v>#VALUE!</v>
      </c>
      <c r="B843" s="11">
        <f>IFERROR(IF(OR(A843="",A843="#ЗНАЧ!"),0,MIN('Расчет пенсии'!$B$9*12*0.13,52000)),0)</f>
        <v>0</v>
      </c>
      <c r="C843" s="24">
        <f>IFERROR(B843*(1+'Расчет пенсии'!$B$11)^((12*'Расчет пенсии'!$B$7-A843)/12),0)</f>
        <v>0</v>
      </c>
    </row>
    <row r="844" spans="1:3" x14ac:dyDescent="0.25">
      <c r="A844" s="12" t="e">
        <f>IF(($A843+1)&lt;=(12*MIN('Расчет пенсии'!$B$7,'Расчет пенсии'!$B$6)),$A843+12,"")</f>
        <v>#VALUE!</v>
      </c>
      <c r="B844" s="11">
        <f>IFERROR(IF(OR(A844="",A844="#ЗНАЧ!"),0,MIN('Расчет пенсии'!$B$9*12*0.13,52000)),0)</f>
        <v>0</v>
      </c>
      <c r="C844" s="24">
        <f>IFERROR(B844*(1+'Расчет пенсии'!$B$11)^((12*'Расчет пенсии'!$B$7-A844)/12),0)</f>
        <v>0</v>
      </c>
    </row>
    <row r="845" spans="1:3" x14ac:dyDescent="0.25">
      <c r="A845" s="12" t="e">
        <f>IF(($A844+1)&lt;=(12*MIN('Расчет пенсии'!$B$7,'Расчет пенсии'!$B$6)),$A844+12,"")</f>
        <v>#VALUE!</v>
      </c>
      <c r="B845" s="11">
        <f>IFERROR(IF(OR(A845="",A845="#ЗНАЧ!"),0,MIN('Расчет пенсии'!$B$9*12*0.13,52000)),0)</f>
        <v>0</v>
      </c>
      <c r="C845" s="24">
        <f>IFERROR(B845*(1+'Расчет пенсии'!$B$11)^((12*'Расчет пенсии'!$B$7-A845)/12),0)</f>
        <v>0</v>
      </c>
    </row>
    <row r="846" spans="1:3" x14ac:dyDescent="0.25">
      <c r="A846" s="12" t="e">
        <f>IF(($A845+1)&lt;=(12*MIN('Расчет пенсии'!$B$7,'Расчет пенсии'!$B$6)),$A845+12,"")</f>
        <v>#VALUE!</v>
      </c>
      <c r="B846" s="11">
        <f>IFERROR(IF(OR(A846="",A846="#ЗНАЧ!"),0,MIN('Расчет пенсии'!$B$9*12*0.13,52000)),0)</f>
        <v>0</v>
      </c>
      <c r="C846" s="24">
        <f>IFERROR(B846*(1+'Расчет пенсии'!$B$11)^((12*'Расчет пенсии'!$B$7-A846)/12),0)</f>
        <v>0</v>
      </c>
    </row>
    <row r="847" spans="1:3" x14ac:dyDescent="0.25">
      <c r="A847" s="12" t="e">
        <f>IF(($A846+1)&lt;=(12*MIN('Расчет пенсии'!$B$7,'Расчет пенсии'!$B$6)),$A846+12,"")</f>
        <v>#VALUE!</v>
      </c>
      <c r="B847" s="11">
        <f>IFERROR(IF(OR(A847="",A847="#ЗНАЧ!"),0,MIN('Расчет пенсии'!$B$9*12*0.13,52000)),0)</f>
        <v>0</v>
      </c>
      <c r="C847" s="24">
        <f>IFERROR(B847*(1+'Расчет пенсии'!$B$11)^((12*'Расчет пенсии'!$B$7-A847)/12),0)</f>
        <v>0</v>
      </c>
    </row>
    <row r="848" spans="1:3" x14ac:dyDescent="0.25">
      <c r="A848" s="12" t="e">
        <f>IF(($A847+1)&lt;=(12*MIN('Расчет пенсии'!$B$7,'Расчет пенсии'!$B$6)),$A847+12,"")</f>
        <v>#VALUE!</v>
      </c>
      <c r="B848" s="11">
        <f>IFERROR(IF(OR(A848="",A848="#ЗНАЧ!"),0,MIN('Расчет пенсии'!$B$9*12*0.13,52000)),0)</f>
        <v>0</v>
      </c>
      <c r="C848" s="24">
        <f>IFERROR(B848*(1+'Расчет пенсии'!$B$11)^((12*'Расчет пенсии'!$B$7-A848)/12),0)</f>
        <v>0</v>
      </c>
    </row>
    <row r="849" spans="1:3" x14ac:dyDescent="0.25">
      <c r="A849" s="12" t="e">
        <f>IF(($A848+1)&lt;=(12*MIN('Расчет пенсии'!$B$7,'Расчет пенсии'!$B$6)),$A848+12,"")</f>
        <v>#VALUE!</v>
      </c>
      <c r="B849" s="11">
        <f>IFERROR(IF(OR(A849="",A849="#ЗНАЧ!"),0,MIN('Расчет пенсии'!$B$9*12*0.13,52000)),0)</f>
        <v>0</v>
      </c>
      <c r="C849" s="24">
        <f>IFERROR(B849*(1+'Расчет пенсии'!$B$11)^((12*'Расчет пенсии'!$B$7-A849)/12),0)</f>
        <v>0</v>
      </c>
    </row>
    <row r="850" spans="1:3" x14ac:dyDescent="0.25">
      <c r="A850" s="12" t="e">
        <f>IF(($A849+1)&lt;=(12*MIN('Расчет пенсии'!$B$7,'Расчет пенсии'!$B$6)),$A849+12,"")</f>
        <v>#VALUE!</v>
      </c>
      <c r="B850" s="11">
        <f>IFERROR(IF(OR(A850="",A850="#ЗНАЧ!"),0,MIN('Расчет пенсии'!$B$9*12*0.13,52000)),0)</f>
        <v>0</v>
      </c>
      <c r="C850" s="24">
        <f>IFERROR(B850*(1+'Расчет пенсии'!$B$11)^((12*'Расчет пенсии'!$B$7-A850)/12),0)</f>
        <v>0</v>
      </c>
    </row>
    <row r="851" spans="1:3" x14ac:dyDescent="0.25">
      <c r="A851" s="12" t="e">
        <f>IF(($A850+1)&lt;=(12*MIN('Расчет пенсии'!$B$7,'Расчет пенсии'!$B$6)),$A850+12,"")</f>
        <v>#VALUE!</v>
      </c>
      <c r="B851" s="11">
        <f>IFERROR(IF(OR(A851="",A851="#ЗНАЧ!"),0,MIN('Расчет пенсии'!$B$9*12*0.13,52000)),0)</f>
        <v>0</v>
      </c>
      <c r="C851" s="24">
        <f>IFERROR(B851*(1+'Расчет пенсии'!$B$11)^((12*'Расчет пенсии'!$B$7-A851)/12),0)</f>
        <v>0</v>
      </c>
    </row>
    <row r="852" spans="1:3" x14ac:dyDescent="0.25">
      <c r="A852" s="12" t="e">
        <f>IF(($A851+1)&lt;=(12*MIN('Расчет пенсии'!$B$7,'Расчет пенсии'!$B$6)),$A851+12,"")</f>
        <v>#VALUE!</v>
      </c>
      <c r="B852" s="11">
        <f>IFERROR(IF(OR(A852="",A852="#ЗНАЧ!"),0,MIN('Расчет пенсии'!$B$9*12*0.13,52000)),0)</f>
        <v>0</v>
      </c>
      <c r="C852" s="24">
        <f>IFERROR(B852*(1+'Расчет пенсии'!$B$11)^((12*'Расчет пенсии'!$B$7-A852)/12),0)</f>
        <v>0</v>
      </c>
    </row>
    <row r="853" spans="1:3" x14ac:dyDescent="0.25">
      <c r="A853" s="12" t="e">
        <f>IF(($A852+1)&lt;=(12*MIN('Расчет пенсии'!$B$7,'Расчет пенсии'!$B$6)),$A852+12,"")</f>
        <v>#VALUE!</v>
      </c>
      <c r="B853" s="11">
        <f>IFERROR(IF(OR(A853="",A853="#ЗНАЧ!"),0,MIN('Расчет пенсии'!$B$9*12*0.13,52000)),0)</f>
        <v>0</v>
      </c>
      <c r="C853" s="24">
        <f>IFERROR(B853*(1+'Расчет пенсии'!$B$11)^((12*'Расчет пенсии'!$B$7-A853)/12),0)</f>
        <v>0</v>
      </c>
    </row>
    <row r="854" spans="1:3" x14ac:dyDescent="0.25">
      <c r="A854" s="12" t="e">
        <f>IF(($A853+1)&lt;=(12*MIN('Расчет пенсии'!$B$7,'Расчет пенсии'!$B$6)),$A853+12,"")</f>
        <v>#VALUE!</v>
      </c>
      <c r="B854" s="11">
        <f>IFERROR(IF(OR(A854="",A854="#ЗНАЧ!"),0,MIN('Расчет пенсии'!$B$9*12*0.13,52000)),0)</f>
        <v>0</v>
      </c>
      <c r="C854" s="24">
        <f>IFERROR(B854*(1+'Расчет пенсии'!$B$11)^((12*'Расчет пенсии'!$B$7-A854)/12),0)</f>
        <v>0</v>
      </c>
    </row>
    <row r="855" spans="1:3" x14ac:dyDescent="0.25">
      <c r="A855" s="12" t="e">
        <f>IF(($A854+1)&lt;=(12*MIN('Расчет пенсии'!$B$7,'Расчет пенсии'!$B$6)),$A854+12,"")</f>
        <v>#VALUE!</v>
      </c>
      <c r="B855" s="11">
        <f>IFERROR(IF(OR(A855="",A855="#ЗНАЧ!"),0,MIN('Расчет пенсии'!$B$9*12*0.13,52000)),0)</f>
        <v>0</v>
      </c>
      <c r="C855" s="24">
        <f>IFERROR(B855*(1+'Расчет пенсии'!$B$11)^((12*'Расчет пенсии'!$B$7-A855)/12),0)</f>
        <v>0</v>
      </c>
    </row>
    <row r="856" spans="1:3" x14ac:dyDescent="0.25">
      <c r="A856" s="12" t="e">
        <f>IF(($A855+1)&lt;=(12*MIN('Расчет пенсии'!$B$7,'Расчет пенсии'!$B$6)),$A855+12,"")</f>
        <v>#VALUE!</v>
      </c>
      <c r="B856" s="11">
        <f>IFERROR(IF(OR(A856="",A856="#ЗНАЧ!"),0,MIN('Расчет пенсии'!$B$9*12*0.13,52000)),0)</f>
        <v>0</v>
      </c>
      <c r="C856" s="24">
        <f>IFERROR(B856*(1+'Расчет пенсии'!$B$11)^((12*'Расчет пенсии'!$B$7-A856)/12),0)</f>
        <v>0</v>
      </c>
    </row>
    <row r="857" spans="1:3" x14ac:dyDescent="0.25">
      <c r="A857" s="12" t="e">
        <f>IF(($A856+1)&lt;=(12*MIN('Расчет пенсии'!$B$7,'Расчет пенсии'!$B$6)),$A856+12,"")</f>
        <v>#VALUE!</v>
      </c>
      <c r="B857" s="11">
        <f>IFERROR(IF(OR(A857="",A857="#ЗНАЧ!"),0,MIN('Расчет пенсии'!$B$9*12*0.13,52000)),0)</f>
        <v>0</v>
      </c>
      <c r="C857" s="24">
        <f>IFERROR(B857*(1+'Расчет пенсии'!$B$11)^((12*'Расчет пенсии'!$B$7-A857)/12),0)</f>
        <v>0</v>
      </c>
    </row>
    <row r="858" spans="1:3" x14ac:dyDescent="0.25">
      <c r="A858" s="12" t="e">
        <f>IF(($A857+1)&lt;=(12*MIN('Расчет пенсии'!$B$7,'Расчет пенсии'!$B$6)),$A857+12,"")</f>
        <v>#VALUE!</v>
      </c>
      <c r="B858" s="11">
        <f>IFERROR(IF(OR(A858="",A858="#ЗНАЧ!"),0,MIN('Расчет пенсии'!$B$9*12*0.13,52000)),0)</f>
        <v>0</v>
      </c>
      <c r="C858" s="24">
        <f>IFERROR(B858*(1+'Расчет пенсии'!$B$11)^((12*'Расчет пенсии'!$B$7-A858)/12),0)</f>
        <v>0</v>
      </c>
    </row>
    <row r="859" spans="1:3" x14ac:dyDescent="0.25">
      <c r="A859" s="12" t="e">
        <f>IF(($A858+1)&lt;=(12*MIN('Расчет пенсии'!$B$7,'Расчет пенсии'!$B$6)),$A858+12,"")</f>
        <v>#VALUE!</v>
      </c>
      <c r="B859" s="11">
        <f>IFERROR(IF(OR(A859="",A859="#ЗНАЧ!"),0,MIN('Расчет пенсии'!$B$9*12*0.13,52000)),0)</f>
        <v>0</v>
      </c>
      <c r="C859" s="24">
        <f>IFERROR(B859*(1+'Расчет пенсии'!$B$11)^((12*'Расчет пенсии'!$B$7-A859)/12),0)</f>
        <v>0</v>
      </c>
    </row>
    <row r="860" spans="1:3" x14ac:dyDescent="0.25">
      <c r="A860" s="12" t="e">
        <f>IF(($A859+1)&lt;=(12*MIN('Расчет пенсии'!$B$7,'Расчет пенсии'!$B$6)),$A859+12,"")</f>
        <v>#VALUE!</v>
      </c>
      <c r="B860" s="11">
        <f>IFERROR(IF(OR(A860="",A860="#ЗНАЧ!"),0,MIN('Расчет пенсии'!$B$9*12*0.13,52000)),0)</f>
        <v>0</v>
      </c>
      <c r="C860" s="24">
        <f>IFERROR(B860*(1+'Расчет пенсии'!$B$11)^((12*'Расчет пенсии'!$B$7-A860)/12),0)</f>
        <v>0</v>
      </c>
    </row>
    <row r="861" spans="1:3" x14ac:dyDescent="0.25">
      <c r="A861" s="12" t="e">
        <f>IF(($A860+1)&lt;=(12*MIN('Расчет пенсии'!$B$7,'Расчет пенсии'!$B$6)),$A860+12,"")</f>
        <v>#VALUE!</v>
      </c>
      <c r="B861" s="11">
        <f>IFERROR(IF(OR(A861="",A861="#ЗНАЧ!"),0,MIN('Расчет пенсии'!$B$9*12*0.13,52000)),0)</f>
        <v>0</v>
      </c>
      <c r="C861" s="24">
        <f>IFERROR(B861*(1+'Расчет пенсии'!$B$11)^((12*'Расчет пенсии'!$B$7-A861)/12),0)</f>
        <v>0</v>
      </c>
    </row>
    <row r="862" spans="1:3" x14ac:dyDescent="0.25">
      <c r="A862" s="12" t="e">
        <f>IF(($A861+1)&lt;=(12*MIN('Расчет пенсии'!$B$7,'Расчет пенсии'!$B$6)),$A861+12,"")</f>
        <v>#VALUE!</v>
      </c>
      <c r="B862" s="11">
        <f>IFERROR(IF(OR(A862="",A862="#ЗНАЧ!"),0,MIN('Расчет пенсии'!$B$9*12*0.13,52000)),0)</f>
        <v>0</v>
      </c>
      <c r="C862" s="24">
        <f>IFERROR(B862*(1+'Расчет пенсии'!$B$11)^((12*'Расчет пенсии'!$B$7-A862)/12),0)</f>
        <v>0</v>
      </c>
    </row>
    <row r="863" spans="1:3" x14ac:dyDescent="0.25">
      <c r="A863" s="12" t="e">
        <f>IF(($A862+1)&lt;=(12*MIN('Расчет пенсии'!$B$7,'Расчет пенсии'!$B$6)),$A862+12,"")</f>
        <v>#VALUE!</v>
      </c>
      <c r="B863" s="11">
        <f>IFERROR(IF(OR(A863="",A863="#ЗНАЧ!"),0,MIN('Расчет пенсии'!$B$9*12*0.13,52000)),0)</f>
        <v>0</v>
      </c>
      <c r="C863" s="24">
        <f>IFERROR(B863*(1+'Расчет пенсии'!$B$11)^((12*'Расчет пенсии'!$B$7-A863)/12),0)</f>
        <v>0</v>
      </c>
    </row>
    <row r="864" spans="1:3" x14ac:dyDescent="0.25">
      <c r="A864" s="12" t="e">
        <f>IF(($A863+1)&lt;=(12*MIN('Расчет пенсии'!$B$7,'Расчет пенсии'!$B$6)),$A863+12,"")</f>
        <v>#VALUE!</v>
      </c>
      <c r="B864" s="11">
        <f>IFERROR(IF(OR(A864="",A864="#ЗНАЧ!"),0,MIN('Расчет пенсии'!$B$9*12*0.13,52000)),0)</f>
        <v>0</v>
      </c>
      <c r="C864" s="24">
        <f>IFERROR(B864*(1+'Расчет пенсии'!$B$11)^((12*'Расчет пенсии'!$B$7-A864)/12),0)</f>
        <v>0</v>
      </c>
    </row>
    <row r="865" spans="1:3" x14ac:dyDescent="0.25">
      <c r="A865" s="12" t="e">
        <f>IF(($A864+1)&lt;=(12*MIN('Расчет пенсии'!$B$7,'Расчет пенсии'!$B$6)),$A864+12,"")</f>
        <v>#VALUE!</v>
      </c>
      <c r="B865" s="11">
        <f>IFERROR(IF(OR(A865="",A865="#ЗНАЧ!"),0,MIN('Расчет пенсии'!$B$9*12*0.13,52000)),0)</f>
        <v>0</v>
      </c>
      <c r="C865" s="24">
        <f>IFERROR(B865*(1+'Расчет пенсии'!$B$11)^((12*'Расчет пенсии'!$B$7-A865)/12),0)</f>
        <v>0</v>
      </c>
    </row>
    <row r="866" spans="1:3" x14ac:dyDescent="0.25">
      <c r="A866" s="12" t="e">
        <f>IF(($A865+1)&lt;=(12*MIN('Расчет пенсии'!$B$7,'Расчет пенсии'!$B$6)),$A865+12,"")</f>
        <v>#VALUE!</v>
      </c>
      <c r="B866" s="11">
        <f>IFERROR(IF(OR(A866="",A866="#ЗНАЧ!"),0,MIN('Расчет пенсии'!$B$9*12*0.13,52000)),0)</f>
        <v>0</v>
      </c>
      <c r="C866" s="24">
        <f>IFERROR(B866*(1+'Расчет пенсии'!$B$11)^((12*'Расчет пенсии'!$B$7-A866)/12),0)</f>
        <v>0</v>
      </c>
    </row>
    <row r="867" spans="1:3" x14ac:dyDescent="0.25">
      <c r="A867" s="12" t="e">
        <f>IF(($A866+1)&lt;=(12*MIN('Расчет пенсии'!$B$7,'Расчет пенсии'!$B$6)),$A866+12,"")</f>
        <v>#VALUE!</v>
      </c>
      <c r="B867" s="11">
        <f>IFERROR(IF(OR(A867="",A867="#ЗНАЧ!"),0,MIN('Расчет пенсии'!$B$9*12*0.13,52000)),0)</f>
        <v>0</v>
      </c>
      <c r="C867" s="24">
        <f>IFERROR(B867*(1+'Расчет пенсии'!$B$11)^((12*'Расчет пенсии'!$B$7-A867)/12),0)</f>
        <v>0</v>
      </c>
    </row>
    <row r="868" spans="1:3" x14ac:dyDescent="0.25">
      <c r="A868" s="12" t="e">
        <f>IF(($A867+1)&lt;=(12*MIN('Расчет пенсии'!$B$7,'Расчет пенсии'!$B$6)),$A867+12,"")</f>
        <v>#VALUE!</v>
      </c>
      <c r="B868" s="11">
        <f>IFERROR(IF(OR(A868="",A868="#ЗНАЧ!"),0,MIN('Расчет пенсии'!$B$9*12*0.13,52000)),0)</f>
        <v>0</v>
      </c>
      <c r="C868" s="24">
        <f>IFERROR(B868*(1+'Расчет пенсии'!$B$11)^((12*'Расчет пенсии'!$B$7-A868)/12),0)</f>
        <v>0</v>
      </c>
    </row>
    <row r="869" spans="1:3" x14ac:dyDescent="0.25">
      <c r="A869" s="12" t="e">
        <f>IF(($A868+1)&lt;=(12*MIN('Расчет пенсии'!$B$7,'Расчет пенсии'!$B$6)),$A868+12,"")</f>
        <v>#VALUE!</v>
      </c>
      <c r="B869" s="11">
        <f>IFERROR(IF(OR(A869="",A869="#ЗНАЧ!"),0,MIN('Расчет пенсии'!$B$9*12*0.13,52000)),0)</f>
        <v>0</v>
      </c>
      <c r="C869" s="24">
        <f>IFERROR(B869*(1+'Расчет пенсии'!$B$11)^((12*'Расчет пенсии'!$B$7-A869)/12),0)</f>
        <v>0</v>
      </c>
    </row>
    <row r="870" spans="1:3" x14ac:dyDescent="0.25">
      <c r="A870" s="12" t="e">
        <f>IF(($A869+1)&lt;=(12*MIN('Расчет пенсии'!$B$7,'Расчет пенсии'!$B$6)),$A869+12,"")</f>
        <v>#VALUE!</v>
      </c>
      <c r="B870" s="11">
        <f>IFERROR(IF(OR(A870="",A870="#ЗНАЧ!"),0,MIN('Расчет пенсии'!$B$9*12*0.13,52000)),0)</f>
        <v>0</v>
      </c>
      <c r="C870" s="24">
        <f>IFERROR(B870*(1+'Расчет пенсии'!$B$11)^((12*'Расчет пенсии'!$B$7-A870)/12),0)</f>
        <v>0</v>
      </c>
    </row>
    <row r="871" spans="1:3" x14ac:dyDescent="0.25">
      <c r="A871" s="12" t="e">
        <f>IF(($A870+1)&lt;=(12*MIN('Расчет пенсии'!$B$7,'Расчет пенсии'!$B$6)),$A870+12,"")</f>
        <v>#VALUE!</v>
      </c>
      <c r="B871" s="11">
        <f>IFERROR(IF(OR(A871="",A871="#ЗНАЧ!"),0,MIN('Расчет пенсии'!$B$9*12*0.13,52000)),0)</f>
        <v>0</v>
      </c>
      <c r="C871" s="24">
        <f>IFERROR(B871*(1+'Расчет пенсии'!$B$11)^((12*'Расчет пенсии'!$B$7-A871)/12),0)</f>
        <v>0</v>
      </c>
    </row>
    <row r="872" spans="1:3" x14ac:dyDescent="0.25">
      <c r="A872" s="12" t="e">
        <f>IF(($A871+1)&lt;=(12*MIN('Расчет пенсии'!$B$7,'Расчет пенсии'!$B$6)),$A871+12,"")</f>
        <v>#VALUE!</v>
      </c>
      <c r="B872" s="11">
        <f>IFERROR(IF(OR(A872="",A872="#ЗНАЧ!"),0,MIN('Расчет пенсии'!$B$9*12*0.13,52000)),0)</f>
        <v>0</v>
      </c>
      <c r="C872" s="24">
        <f>IFERROR(B872*(1+'Расчет пенсии'!$B$11)^((12*'Расчет пенсии'!$B$7-A872)/12),0)</f>
        <v>0</v>
      </c>
    </row>
    <row r="873" spans="1:3" x14ac:dyDescent="0.25">
      <c r="A873" s="12" t="e">
        <f>IF(($A872+1)&lt;=(12*MIN('Расчет пенсии'!$B$7,'Расчет пенсии'!$B$6)),$A872+12,"")</f>
        <v>#VALUE!</v>
      </c>
      <c r="B873" s="11">
        <f>IFERROR(IF(OR(A873="",A873="#ЗНАЧ!"),0,MIN('Расчет пенсии'!$B$9*12*0.13,52000)),0)</f>
        <v>0</v>
      </c>
      <c r="C873" s="24">
        <f>IFERROR(B873*(1+'Расчет пенсии'!$B$11)^((12*'Расчет пенсии'!$B$7-A873)/12),0)</f>
        <v>0</v>
      </c>
    </row>
    <row r="874" spans="1:3" x14ac:dyDescent="0.25">
      <c r="A874" s="12" t="e">
        <f>IF(($A873+1)&lt;=(12*MIN('Расчет пенсии'!$B$7,'Расчет пенсии'!$B$6)),$A873+12,"")</f>
        <v>#VALUE!</v>
      </c>
      <c r="B874" s="11">
        <f>IFERROR(IF(OR(A874="",A874="#ЗНАЧ!"),0,MIN('Расчет пенсии'!$B$9*12*0.13,52000)),0)</f>
        <v>0</v>
      </c>
      <c r="C874" s="24">
        <f>IFERROR(B874*(1+'Расчет пенсии'!$B$11)^((12*'Расчет пенсии'!$B$7-A874)/12),0)</f>
        <v>0</v>
      </c>
    </row>
    <row r="875" spans="1:3" x14ac:dyDescent="0.25">
      <c r="A875" s="12" t="e">
        <f>IF(($A874+1)&lt;=(12*MIN('Расчет пенсии'!$B$7,'Расчет пенсии'!$B$6)),$A874+12,"")</f>
        <v>#VALUE!</v>
      </c>
      <c r="B875" s="11">
        <f>IFERROR(IF(OR(A875="",A875="#ЗНАЧ!"),0,MIN('Расчет пенсии'!$B$9*12*0.13,52000)),0)</f>
        <v>0</v>
      </c>
      <c r="C875" s="24">
        <f>IFERROR(B875*(1+'Расчет пенсии'!$B$11)^((12*'Расчет пенсии'!$B$7-A875)/12),0)</f>
        <v>0</v>
      </c>
    </row>
    <row r="876" spans="1:3" x14ac:dyDescent="0.25">
      <c r="A876" s="12" t="e">
        <f>IF(($A875+1)&lt;=(12*MIN('Расчет пенсии'!$B$7,'Расчет пенсии'!$B$6)),$A875+12,"")</f>
        <v>#VALUE!</v>
      </c>
      <c r="B876" s="11">
        <f>IFERROR(IF(OR(A876="",A876="#ЗНАЧ!"),0,MIN('Расчет пенсии'!$B$9*12*0.13,52000)),0)</f>
        <v>0</v>
      </c>
      <c r="C876" s="24">
        <f>IFERROR(B876*(1+'Расчет пенсии'!$B$11)^((12*'Расчет пенсии'!$B$7-A876)/12),0)</f>
        <v>0</v>
      </c>
    </row>
    <row r="877" spans="1:3" x14ac:dyDescent="0.25">
      <c r="A877" s="12" t="e">
        <f>IF(($A876+1)&lt;=(12*MIN('Расчет пенсии'!$B$7,'Расчет пенсии'!$B$6)),$A876+12,"")</f>
        <v>#VALUE!</v>
      </c>
      <c r="B877" s="11">
        <f>IFERROR(IF(OR(A877="",A877="#ЗНАЧ!"),0,MIN('Расчет пенсии'!$B$9*12*0.13,52000)),0)</f>
        <v>0</v>
      </c>
      <c r="C877" s="24">
        <f>IFERROR(B877*(1+'Расчет пенсии'!$B$11)^((12*'Расчет пенсии'!$B$7-A877)/12),0)</f>
        <v>0</v>
      </c>
    </row>
    <row r="878" spans="1:3" x14ac:dyDescent="0.25">
      <c r="A878" s="12" t="e">
        <f>IF(($A877+1)&lt;=(12*MIN('Расчет пенсии'!$B$7,'Расчет пенсии'!$B$6)),$A877+12,"")</f>
        <v>#VALUE!</v>
      </c>
      <c r="B878" s="11">
        <f>IFERROR(IF(OR(A878="",A878="#ЗНАЧ!"),0,MIN('Расчет пенсии'!$B$9*12*0.13,52000)),0)</f>
        <v>0</v>
      </c>
      <c r="C878" s="24">
        <f>IFERROR(B878*(1+'Расчет пенсии'!$B$11)^((12*'Расчет пенсии'!$B$7-A878)/12),0)</f>
        <v>0</v>
      </c>
    </row>
    <row r="879" spans="1:3" x14ac:dyDescent="0.25">
      <c r="A879" s="12" t="e">
        <f>IF(($A878+1)&lt;=(12*MIN('Расчет пенсии'!$B$7,'Расчет пенсии'!$B$6)),$A878+12,"")</f>
        <v>#VALUE!</v>
      </c>
      <c r="B879" s="11">
        <f>IFERROR(IF(OR(A879="",A879="#ЗНАЧ!"),0,MIN('Расчет пенсии'!$B$9*12*0.13,52000)),0)</f>
        <v>0</v>
      </c>
      <c r="C879" s="24">
        <f>IFERROR(B879*(1+'Расчет пенсии'!$B$11)^((12*'Расчет пенсии'!$B$7-A879)/12),0)</f>
        <v>0</v>
      </c>
    </row>
    <row r="880" spans="1:3" x14ac:dyDescent="0.25">
      <c r="A880" s="12" t="e">
        <f>IF(($A879+1)&lt;=(12*MIN('Расчет пенсии'!$B$7,'Расчет пенсии'!$B$6)),$A879+12,"")</f>
        <v>#VALUE!</v>
      </c>
      <c r="B880" s="11">
        <f>IFERROR(IF(OR(A880="",A880="#ЗНАЧ!"),0,MIN('Расчет пенсии'!$B$9*12*0.13,52000)),0)</f>
        <v>0</v>
      </c>
      <c r="C880" s="24">
        <f>IFERROR(B880*(1+'Расчет пенсии'!$B$11)^((12*'Расчет пенсии'!$B$7-A880)/12),0)</f>
        <v>0</v>
      </c>
    </row>
    <row r="881" spans="1:3" x14ac:dyDescent="0.25">
      <c r="A881" s="12" t="e">
        <f>IF(($A880+1)&lt;=(12*MIN('Расчет пенсии'!$B$7,'Расчет пенсии'!$B$6)),$A880+12,"")</f>
        <v>#VALUE!</v>
      </c>
      <c r="B881" s="11">
        <f>IFERROR(IF(OR(A881="",A881="#ЗНАЧ!"),0,MIN('Расчет пенсии'!$B$9*12*0.13,52000)),0)</f>
        <v>0</v>
      </c>
      <c r="C881" s="24">
        <f>IFERROR(B881*(1+'Расчет пенсии'!$B$11)^((12*'Расчет пенсии'!$B$7-A881)/12),0)</f>
        <v>0</v>
      </c>
    </row>
    <row r="882" spans="1:3" x14ac:dyDescent="0.25">
      <c r="A882" s="12" t="e">
        <f>IF(($A881+1)&lt;=(12*MIN('Расчет пенсии'!$B$7,'Расчет пенсии'!$B$6)),$A881+12,"")</f>
        <v>#VALUE!</v>
      </c>
      <c r="B882" s="11">
        <f>IFERROR(IF(OR(A882="",A882="#ЗНАЧ!"),0,MIN('Расчет пенсии'!$B$9*12*0.13,52000)),0)</f>
        <v>0</v>
      </c>
      <c r="C882" s="24">
        <f>IFERROR(B882*(1+'Расчет пенсии'!$B$11)^((12*'Расчет пенсии'!$B$7-A882)/12),0)</f>
        <v>0</v>
      </c>
    </row>
    <row r="883" spans="1:3" x14ac:dyDescent="0.25">
      <c r="A883" s="12" t="e">
        <f>IF(($A882+1)&lt;=(12*MIN('Расчет пенсии'!$B$7,'Расчет пенсии'!$B$6)),$A882+12,"")</f>
        <v>#VALUE!</v>
      </c>
      <c r="B883" s="11">
        <f>IFERROR(IF(OR(A883="",A883="#ЗНАЧ!"),0,MIN('Расчет пенсии'!$B$9*12*0.13,52000)),0)</f>
        <v>0</v>
      </c>
      <c r="C883" s="24">
        <f>IFERROR(B883*(1+'Расчет пенсии'!$B$11)^((12*'Расчет пенсии'!$B$7-A883)/12),0)</f>
        <v>0</v>
      </c>
    </row>
    <row r="884" spans="1:3" x14ac:dyDescent="0.25">
      <c r="A884" s="12" t="e">
        <f>IF(($A883+1)&lt;=(12*MIN('Расчет пенсии'!$B$7,'Расчет пенсии'!$B$6)),$A883+12,"")</f>
        <v>#VALUE!</v>
      </c>
      <c r="B884" s="11">
        <f>IFERROR(IF(OR(A884="",A884="#ЗНАЧ!"),0,MIN('Расчет пенсии'!$B$9*12*0.13,52000)),0)</f>
        <v>0</v>
      </c>
      <c r="C884" s="24">
        <f>IFERROR(B884*(1+'Расчет пенсии'!$B$11)^((12*'Расчет пенсии'!$B$7-A884)/12),0)</f>
        <v>0</v>
      </c>
    </row>
    <row r="885" spans="1:3" x14ac:dyDescent="0.25">
      <c r="A885" s="12" t="e">
        <f>IF(($A884+1)&lt;=(12*MIN('Расчет пенсии'!$B$7,'Расчет пенсии'!$B$6)),$A884+12,"")</f>
        <v>#VALUE!</v>
      </c>
      <c r="B885" s="11">
        <f>IFERROR(IF(OR(A885="",A885="#ЗНАЧ!"),0,MIN('Расчет пенсии'!$B$9*12*0.13,52000)),0)</f>
        <v>0</v>
      </c>
      <c r="C885" s="24">
        <f>IFERROR(B885*(1+'Расчет пенсии'!$B$11)^((12*'Расчет пенсии'!$B$7-A885)/12),0)</f>
        <v>0</v>
      </c>
    </row>
    <row r="886" spans="1:3" x14ac:dyDescent="0.25">
      <c r="A886" s="12" t="e">
        <f>IF(($A885+1)&lt;=(12*MIN('Расчет пенсии'!$B$7,'Расчет пенсии'!$B$6)),$A885+12,"")</f>
        <v>#VALUE!</v>
      </c>
      <c r="B886" s="11">
        <f>IFERROR(IF(OR(A886="",A886="#ЗНАЧ!"),0,MIN('Расчет пенсии'!$B$9*12*0.13,52000)),0)</f>
        <v>0</v>
      </c>
      <c r="C886" s="24">
        <f>IFERROR(B886*(1+'Расчет пенсии'!$B$11)^((12*'Расчет пенсии'!$B$7-A886)/12),0)</f>
        <v>0</v>
      </c>
    </row>
    <row r="887" spans="1:3" x14ac:dyDescent="0.25">
      <c r="A887" s="12" t="e">
        <f>IF(($A886+1)&lt;=(12*MIN('Расчет пенсии'!$B$7,'Расчет пенсии'!$B$6)),$A886+12,"")</f>
        <v>#VALUE!</v>
      </c>
      <c r="B887" s="11">
        <f>IFERROR(IF(OR(A887="",A887="#ЗНАЧ!"),0,MIN('Расчет пенсии'!$B$9*12*0.13,52000)),0)</f>
        <v>0</v>
      </c>
      <c r="C887" s="24">
        <f>IFERROR(B887*(1+'Расчет пенсии'!$B$11)^((12*'Расчет пенсии'!$B$7-A887)/12),0)</f>
        <v>0</v>
      </c>
    </row>
    <row r="888" spans="1:3" x14ac:dyDescent="0.25">
      <c r="A888" s="12" t="e">
        <f>IF(($A887+1)&lt;=(12*MIN('Расчет пенсии'!$B$7,'Расчет пенсии'!$B$6)),$A887+12,"")</f>
        <v>#VALUE!</v>
      </c>
      <c r="B888" s="11">
        <f>IFERROR(IF(OR(A888="",A888="#ЗНАЧ!"),0,MIN('Расчет пенсии'!$B$9*12*0.13,52000)),0)</f>
        <v>0</v>
      </c>
      <c r="C888" s="24">
        <f>IFERROR(B888*(1+'Расчет пенсии'!$B$11)^((12*'Расчет пенсии'!$B$7-A888)/12),0)</f>
        <v>0</v>
      </c>
    </row>
    <row r="889" spans="1:3" x14ac:dyDescent="0.25">
      <c r="A889" s="12" t="e">
        <f>IF(($A888+1)&lt;=(12*MIN('Расчет пенсии'!$B$7,'Расчет пенсии'!$B$6)),$A888+12,"")</f>
        <v>#VALUE!</v>
      </c>
      <c r="B889" s="11">
        <f>IFERROR(IF(OR(A889="",A889="#ЗНАЧ!"),0,MIN('Расчет пенсии'!$B$9*12*0.13,52000)),0)</f>
        <v>0</v>
      </c>
      <c r="C889" s="24">
        <f>IFERROR(B889*(1+'Расчет пенсии'!$B$11)^((12*'Расчет пенсии'!$B$7-A889)/12),0)</f>
        <v>0</v>
      </c>
    </row>
    <row r="890" spans="1:3" x14ac:dyDescent="0.25">
      <c r="A890" s="12" t="e">
        <f>IF(($A889+1)&lt;=(12*MIN('Расчет пенсии'!$B$7,'Расчет пенсии'!$B$6)),$A889+12,"")</f>
        <v>#VALUE!</v>
      </c>
      <c r="B890" s="11">
        <f>IFERROR(IF(OR(A890="",A890="#ЗНАЧ!"),0,MIN('Расчет пенсии'!$B$9*12*0.13,52000)),0)</f>
        <v>0</v>
      </c>
      <c r="C890" s="24">
        <f>IFERROR(B890*(1+'Расчет пенсии'!$B$11)^((12*'Расчет пенсии'!$B$7-A890)/12),0)</f>
        <v>0</v>
      </c>
    </row>
    <row r="891" spans="1:3" x14ac:dyDescent="0.25">
      <c r="A891" s="12" t="e">
        <f>IF(($A890+1)&lt;=(12*MIN('Расчет пенсии'!$B$7,'Расчет пенсии'!$B$6)),$A890+12,"")</f>
        <v>#VALUE!</v>
      </c>
      <c r="B891" s="11">
        <f>IFERROR(IF(OR(A891="",A891="#ЗНАЧ!"),0,MIN('Расчет пенсии'!$B$9*12*0.13,52000)),0)</f>
        <v>0</v>
      </c>
      <c r="C891" s="24">
        <f>IFERROR(B891*(1+'Расчет пенсии'!$B$11)^((12*'Расчет пенсии'!$B$7-A891)/12),0)</f>
        <v>0</v>
      </c>
    </row>
    <row r="892" spans="1:3" x14ac:dyDescent="0.25">
      <c r="A892" s="12" t="e">
        <f>IF(($A891+1)&lt;=(12*MIN('Расчет пенсии'!$B$7,'Расчет пенсии'!$B$6)),$A891+12,"")</f>
        <v>#VALUE!</v>
      </c>
      <c r="B892" s="11">
        <f>IFERROR(IF(OR(A892="",A892="#ЗНАЧ!"),0,MIN('Расчет пенсии'!$B$9*12*0.13,52000)),0)</f>
        <v>0</v>
      </c>
      <c r="C892" s="24">
        <f>IFERROR(B892*(1+'Расчет пенсии'!$B$11)^((12*'Расчет пенсии'!$B$7-A892)/12),0)</f>
        <v>0</v>
      </c>
    </row>
    <row r="893" spans="1:3" x14ac:dyDescent="0.25">
      <c r="A893" s="12" t="e">
        <f>IF(($A892+1)&lt;=(12*MIN('Расчет пенсии'!$B$7,'Расчет пенсии'!$B$6)),$A892+12,"")</f>
        <v>#VALUE!</v>
      </c>
      <c r="B893" s="11">
        <f>IFERROR(IF(OR(A893="",A893="#ЗНАЧ!"),0,MIN('Расчет пенсии'!$B$9*12*0.13,52000)),0)</f>
        <v>0</v>
      </c>
      <c r="C893" s="24">
        <f>IFERROR(B893*(1+'Расчет пенсии'!$B$11)^((12*'Расчет пенсии'!$B$7-A893)/12),0)</f>
        <v>0</v>
      </c>
    </row>
    <row r="894" spans="1:3" x14ac:dyDescent="0.25">
      <c r="A894" s="12" t="e">
        <f>IF(($A893+1)&lt;=(12*MIN('Расчет пенсии'!$B$7,'Расчет пенсии'!$B$6)),$A893+12,"")</f>
        <v>#VALUE!</v>
      </c>
      <c r="B894" s="11">
        <f>IFERROR(IF(OR(A894="",A894="#ЗНАЧ!"),0,MIN('Расчет пенсии'!$B$9*12*0.13,52000)),0)</f>
        <v>0</v>
      </c>
      <c r="C894" s="24">
        <f>IFERROR(B894*(1+'Расчет пенсии'!$B$11)^((12*'Расчет пенсии'!$B$7-A894)/12),0)</f>
        <v>0</v>
      </c>
    </row>
    <row r="895" spans="1:3" x14ac:dyDescent="0.25">
      <c r="A895" s="12" t="e">
        <f>IF(($A894+1)&lt;=(12*MIN('Расчет пенсии'!$B$7,'Расчет пенсии'!$B$6)),$A894+12,"")</f>
        <v>#VALUE!</v>
      </c>
      <c r="B895" s="11">
        <f>IFERROR(IF(OR(A895="",A895="#ЗНАЧ!"),0,MIN('Расчет пенсии'!$B$9*12*0.13,52000)),0)</f>
        <v>0</v>
      </c>
      <c r="C895" s="24">
        <f>IFERROR(B895*(1+'Расчет пенсии'!$B$11)^((12*'Расчет пенсии'!$B$7-A895)/12),0)</f>
        <v>0</v>
      </c>
    </row>
    <row r="896" spans="1:3" x14ac:dyDescent="0.25">
      <c r="A896" s="12" t="e">
        <f>IF(($A895+1)&lt;=(12*MIN('Расчет пенсии'!$B$7,'Расчет пенсии'!$B$6)),$A895+12,"")</f>
        <v>#VALUE!</v>
      </c>
      <c r="B896" s="11">
        <f>IFERROR(IF(OR(A896="",A896="#ЗНАЧ!"),0,MIN('Расчет пенсии'!$B$9*12*0.13,52000)),0)</f>
        <v>0</v>
      </c>
      <c r="C896" s="24">
        <f>IFERROR(B896*(1+'Расчет пенсии'!$B$11)^((12*'Расчет пенсии'!$B$7-A896)/12),0)</f>
        <v>0</v>
      </c>
    </row>
    <row r="897" spans="1:3" x14ac:dyDescent="0.25">
      <c r="A897" s="12" t="e">
        <f>IF(($A896+1)&lt;=(12*MIN('Расчет пенсии'!$B$7,'Расчет пенсии'!$B$6)),$A896+12,"")</f>
        <v>#VALUE!</v>
      </c>
      <c r="B897" s="11">
        <f>IFERROR(IF(OR(A897="",A897="#ЗНАЧ!"),0,MIN('Расчет пенсии'!$B$9*12*0.13,52000)),0)</f>
        <v>0</v>
      </c>
      <c r="C897" s="24">
        <f>IFERROR(B897*(1+'Расчет пенсии'!$B$11)^((12*'Расчет пенсии'!$B$7-A897)/12),0)</f>
        <v>0</v>
      </c>
    </row>
    <row r="898" spans="1:3" x14ac:dyDescent="0.25">
      <c r="A898" s="12" t="e">
        <f>IF(($A897+1)&lt;=(12*MIN('Расчет пенсии'!$B$7,'Расчет пенсии'!$B$6)),$A897+12,"")</f>
        <v>#VALUE!</v>
      </c>
      <c r="B898" s="11">
        <f>IFERROR(IF(OR(A898="",A898="#ЗНАЧ!"),0,MIN('Расчет пенсии'!$B$9*12*0.13,52000)),0)</f>
        <v>0</v>
      </c>
      <c r="C898" s="24">
        <f>IFERROR(B898*(1+'Расчет пенсии'!$B$11)^((12*'Расчет пенсии'!$B$7-A898)/12),0)</f>
        <v>0</v>
      </c>
    </row>
    <row r="899" spans="1:3" x14ac:dyDescent="0.25">
      <c r="A899" s="12" t="e">
        <f>IF(($A898+1)&lt;=(12*MIN('Расчет пенсии'!$B$7,'Расчет пенсии'!$B$6)),$A898+12,"")</f>
        <v>#VALUE!</v>
      </c>
      <c r="B899" s="11">
        <f>IFERROR(IF(OR(A899="",A899="#ЗНАЧ!"),0,MIN('Расчет пенсии'!$B$9*12*0.13,52000)),0)</f>
        <v>0</v>
      </c>
      <c r="C899" s="24">
        <f>IFERROR(B899*(1+'Расчет пенсии'!$B$11)^((12*'Расчет пенсии'!$B$7-A899)/12),0)</f>
        <v>0</v>
      </c>
    </row>
    <row r="900" spans="1:3" x14ac:dyDescent="0.25">
      <c r="A900" s="12" t="e">
        <f>IF(($A899+1)&lt;=(12*MIN('Расчет пенсии'!$B$7,'Расчет пенсии'!$B$6)),$A899+12,"")</f>
        <v>#VALUE!</v>
      </c>
      <c r="B900" s="11">
        <f>IFERROR(IF(OR(A900="",A900="#ЗНАЧ!"),0,MIN('Расчет пенсии'!$B$9*12*0.13,52000)),0)</f>
        <v>0</v>
      </c>
      <c r="C900" s="24">
        <f>IFERROR(B900*(1+'Расчет пенсии'!$B$11)^((12*'Расчет пенсии'!$B$7-A900)/12),0)</f>
        <v>0</v>
      </c>
    </row>
    <row r="901" spans="1:3" x14ac:dyDescent="0.25">
      <c r="A901" s="12" t="e">
        <f>IF(($A900+1)&lt;=(12*MIN('Расчет пенсии'!$B$7,'Расчет пенсии'!$B$6)),$A900+12,"")</f>
        <v>#VALUE!</v>
      </c>
      <c r="B901" s="11">
        <f>IFERROR(IF(OR(A901="",A901="#ЗНАЧ!"),0,MIN('Расчет пенсии'!$B$9*12*0.13,52000)),0)</f>
        <v>0</v>
      </c>
      <c r="C901" s="24">
        <f>IFERROR(B901*(1+'Расчет пенсии'!$B$11)^((12*'Расчет пенсии'!$B$7-A901)/12),0)</f>
        <v>0</v>
      </c>
    </row>
    <row r="902" spans="1:3" x14ac:dyDescent="0.25">
      <c r="A902" s="12" t="e">
        <f>IF(($A901+1)&lt;=(12*MIN('Расчет пенсии'!$B$7,'Расчет пенсии'!$B$6)),$A901+12,"")</f>
        <v>#VALUE!</v>
      </c>
      <c r="B902" s="11">
        <f>IFERROR(IF(OR(A902="",A902="#ЗНАЧ!"),0,MIN('Расчет пенсии'!$B$9*12*0.13,52000)),0)</f>
        <v>0</v>
      </c>
      <c r="C902" s="24">
        <f>IFERROR(B902*(1+'Расчет пенсии'!$B$11)^((12*'Расчет пенсии'!$B$7-A902)/12),0)</f>
        <v>0</v>
      </c>
    </row>
    <row r="903" spans="1:3" x14ac:dyDescent="0.25">
      <c r="A903" s="12" t="e">
        <f>IF(($A902+1)&lt;=(12*MIN('Расчет пенсии'!$B$7,'Расчет пенсии'!$B$6)),$A902+12,"")</f>
        <v>#VALUE!</v>
      </c>
      <c r="B903" s="11">
        <f>IFERROR(IF(OR(A903="",A903="#ЗНАЧ!"),0,MIN('Расчет пенсии'!$B$9*12*0.13,52000)),0)</f>
        <v>0</v>
      </c>
      <c r="C903" s="24">
        <f>IFERROR(B903*(1+'Расчет пенсии'!$B$11)^((12*'Расчет пенсии'!$B$7-A903)/12),0)</f>
        <v>0</v>
      </c>
    </row>
    <row r="904" spans="1:3" x14ac:dyDescent="0.25">
      <c r="A904" s="12" t="e">
        <f>IF(($A903+1)&lt;=(12*MIN('Расчет пенсии'!$B$7,'Расчет пенсии'!$B$6)),$A903+12,"")</f>
        <v>#VALUE!</v>
      </c>
      <c r="B904" s="11">
        <f>IFERROR(IF(OR(A904="",A904="#ЗНАЧ!"),0,MIN('Расчет пенсии'!$B$9*12*0.13,52000)),0)</f>
        <v>0</v>
      </c>
      <c r="C904" s="24">
        <f>IFERROR(B904*(1+'Расчет пенсии'!$B$11)^((12*'Расчет пенсии'!$B$7-A904)/12),0)</f>
        <v>0</v>
      </c>
    </row>
    <row r="905" spans="1:3" x14ac:dyDescent="0.25">
      <c r="A905" s="12" t="e">
        <f>IF(($A904+1)&lt;=(12*MIN('Расчет пенсии'!$B$7,'Расчет пенсии'!$B$6)),$A904+12,"")</f>
        <v>#VALUE!</v>
      </c>
      <c r="B905" s="11">
        <f>IFERROR(IF(OR(A905="",A905="#ЗНАЧ!"),0,MIN('Расчет пенсии'!$B$9*12*0.13,52000)),0)</f>
        <v>0</v>
      </c>
      <c r="C905" s="24">
        <f>IFERROR(B905*(1+'Расчет пенсии'!$B$11)^((12*'Расчет пенсии'!$B$7-A905)/12),0)</f>
        <v>0</v>
      </c>
    </row>
    <row r="906" spans="1:3" x14ac:dyDescent="0.25">
      <c r="A906" s="12" t="e">
        <f>IF(($A905+1)&lt;=(12*MIN('Расчет пенсии'!$B$7,'Расчет пенсии'!$B$6)),$A905+12,"")</f>
        <v>#VALUE!</v>
      </c>
      <c r="B906" s="11">
        <f>IFERROR(IF(OR(A906="",A906="#ЗНАЧ!"),0,MIN('Расчет пенсии'!$B$9*12*0.13,52000)),0)</f>
        <v>0</v>
      </c>
      <c r="C906" s="24">
        <f>IFERROR(B906*(1+'Расчет пенсии'!$B$11)^((12*'Расчет пенсии'!$B$7-A906)/12),0)</f>
        <v>0</v>
      </c>
    </row>
    <row r="907" spans="1:3" x14ac:dyDescent="0.25">
      <c r="A907" s="12" t="e">
        <f>IF(($A906+1)&lt;=(12*MIN('Расчет пенсии'!$B$7,'Расчет пенсии'!$B$6)),$A906+12,"")</f>
        <v>#VALUE!</v>
      </c>
      <c r="B907" s="11">
        <f>IFERROR(IF(OR(A907="",A907="#ЗНАЧ!"),0,MIN('Расчет пенсии'!$B$9*12*0.13,52000)),0)</f>
        <v>0</v>
      </c>
      <c r="C907" s="24">
        <f>IFERROR(B907*(1+'Расчет пенсии'!$B$11)^((12*'Расчет пенсии'!$B$7-A907)/12),0)</f>
        <v>0</v>
      </c>
    </row>
    <row r="908" spans="1:3" x14ac:dyDescent="0.25">
      <c r="A908" s="12" t="e">
        <f>IF(($A907+1)&lt;=(12*MIN('Расчет пенсии'!$B$7,'Расчет пенсии'!$B$6)),$A907+12,"")</f>
        <v>#VALUE!</v>
      </c>
      <c r="B908" s="11">
        <f>IFERROR(IF(OR(A908="",A908="#ЗНАЧ!"),0,MIN('Расчет пенсии'!$B$9*12*0.13,52000)),0)</f>
        <v>0</v>
      </c>
      <c r="C908" s="24">
        <f>IFERROR(B908*(1+'Расчет пенсии'!$B$11)^((12*'Расчет пенсии'!$B$7-A908)/12),0)</f>
        <v>0</v>
      </c>
    </row>
    <row r="909" spans="1:3" x14ac:dyDescent="0.25">
      <c r="A909" s="12" t="e">
        <f>IF(($A908+1)&lt;=(12*MIN('Расчет пенсии'!$B$7,'Расчет пенсии'!$B$6)),$A908+12,"")</f>
        <v>#VALUE!</v>
      </c>
      <c r="B909" s="11">
        <f>IFERROR(IF(OR(A909="",A909="#ЗНАЧ!"),0,MIN('Расчет пенсии'!$B$9*12*0.13,52000)),0)</f>
        <v>0</v>
      </c>
      <c r="C909" s="24">
        <f>IFERROR(B909*(1+'Расчет пенсии'!$B$11)^((12*'Расчет пенсии'!$B$7-A909)/12),0)</f>
        <v>0</v>
      </c>
    </row>
    <row r="910" spans="1:3" x14ac:dyDescent="0.25">
      <c r="A910" s="12" t="e">
        <f>IF(($A909+1)&lt;=(12*MIN('Расчет пенсии'!$B$7,'Расчет пенсии'!$B$6)),$A909+12,"")</f>
        <v>#VALUE!</v>
      </c>
      <c r="B910" s="11">
        <f>IFERROR(IF(OR(A910="",A910="#ЗНАЧ!"),0,MIN('Расчет пенсии'!$B$9*12*0.13,52000)),0)</f>
        <v>0</v>
      </c>
      <c r="C910" s="24">
        <f>IFERROR(B910*(1+'Расчет пенсии'!$B$11)^((12*'Расчет пенсии'!$B$7-A910)/12),0)</f>
        <v>0</v>
      </c>
    </row>
    <row r="911" spans="1:3" x14ac:dyDescent="0.25">
      <c r="A911" s="12" t="e">
        <f>IF(($A910+1)&lt;=(12*MIN('Расчет пенсии'!$B$7,'Расчет пенсии'!$B$6)),$A910+12,"")</f>
        <v>#VALUE!</v>
      </c>
      <c r="B911" s="11">
        <f>IFERROR(IF(OR(A911="",A911="#ЗНАЧ!"),0,MIN('Расчет пенсии'!$B$9*12*0.13,52000)),0)</f>
        <v>0</v>
      </c>
      <c r="C911" s="24">
        <f>IFERROR(B911*(1+'Расчет пенсии'!$B$11)^((12*'Расчет пенсии'!$B$7-A911)/12),0)</f>
        <v>0</v>
      </c>
    </row>
    <row r="912" spans="1:3" x14ac:dyDescent="0.25">
      <c r="A912" s="12" t="e">
        <f>IF(($A911+1)&lt;=(12*MIN('Расчет пенсии'!$B$7,'Расчет пенсии'!$B$6)),$A911+12,"")</f>
        <v>#VALUE!</v>
      </c>
      <c r="B912" s="11">
        <f>IFERROR(IF(OR(A912="",A912="#ЗНАЧ!"),0,MIN('Расчет пенсии'!$B$9*12*0.13,52000)),0)</f>
        <v>0</v>
      </c>
      <c r="C912" s="24">
        <f>IFERROR(B912*(1+'Расчет пенсии'!$B$11)^((12*'Расчет пенсии'!$B$7-A912)/12),0)</f>
        <v>0</v>
      </c>
    </row>
    <row r="913" spans="1:3" x14ac:dyDescent="0.25">
      <c r="A913" s="12" t="e">
        <f>IF(($A912+1)&lt;=(12*MIN('Расчет пенсии'!$B$7,'Расчет пенсии'!$B$6)),$A912+12,"")</f>
        <v>#VALUE!</v>
      </c>
      <c r="B913" s="11">
        <f>IFERROR(IF(OR(A913="",A913="#ЗНАЧ!"),0,MIN('Расчет пенсии'!$B$9*12*0.13,52000)),0)</f>
        <v>0</v>
      </c>
      <c r="C913" s="24">
        <f>IFERROR(B913*(1+'Расчет пенсии'!$B$11)^((12*'Расчет пенсии'!$B$7-A913)/12),0)</f>
        <v>0</v>
      </c>
    </row>
    <row r="914" spans="1:3" x14ac:dyDescent="0.25">
      <c r="A914" s="12" t="e">
        <f>IF(($A913+1)&lt;=(12*MIN('Расчет пенсии'!$B$7,'Расчет пенсии'!$B$6)),$A913+12,"")</f>
        <v>#VALUE!</v>
      </c>
      <c r="B914" s="11">
        <f>IFERROR(IF(OR(A914="",A914="#ЗНАЧ!"),0,MIN('Расчет пенсии'!$B$9*12*0.13,52000)),0)</f>
        <v>0</v>
      </c>
      <c r="C914" s="24">
        <f>IFERROR(B914*(1+'Расчет пенсии'!$B$11)^((12*'Расчет пенсии'!$B$7-A914)/12),0)</f>
        <v>0</v>
      </c>
    </row>
    <row r="915" spans="1:3" x14ac:dyDescent="0.25">
      <c r="A915" s="12" t="e">
        <f>IF(($A914+1)&lt;=(12*MIN('Расчет пенсии'!$B$7,'Расчет пенсии'!$B$6)),$A914+12,"")</f>
        <v>#VALUE!</v>
      </c>
      <c r="B915" s="11">
        <f>IFERROR(IF(OR(A915="",A915="#ЗНАЧ!"),0,MIN('Расчет пенсии'!$B$9*12*0.13,52000)),0)</f>
        <v>0</v>
      </c>
      <c r="C915" s="24">
        <f>IFERROR(B915*(1+'Расчет пенсии'!$B$11)^((12*'Расчет пенсии'!$B$7-A915)/12),0)</f>
        <v>0</v>
      </c>
    </row>
    <row r="916" spans="1:3" x14ac:dyDescent="0.25">
      <c r="A916" s="12" t="e">
        <f>IF(($A915+1)&lt;=(12*MIN('Расчет пенсии'!$B$7,'Расчет пенсии'!$B$6)),$A915+12,"")</f>
        <v>#VALUE!</v>
      </c>
      <c r="B916" s="11">
        <f>IFERROR(IF(OR(A916="",A916="#ЗНАЧ!"),0,MIN('Расчет пенсии'!$B$9*12*0.13,52000)),0)</f>
        <v>0</v>
      </c>
      <c r="C916" s="24">
        <f>IFERROR(B916*(1+'Расчет пенсии'!$B$11)^((12*'Расчет пенсии'!$B$7-A916)/12),0)</f>
        <v>0</v>
      </c>
    </row>
    <row r="917" spans="1:3" x14ac:dyDescent="0.25">
      <c r="A917" s="12" t="e">
        <f>IF(($A916+1)&lt;=(12*MIN('Расчет пенсии'!$B$7,'Расчет пенсии'!$B$6)),$A916+12,"")</f>
        <v>#VALUE!</v>
      </c>
      <c r="B917" s="11">
        <f>IFERROR(IF(OR(A917="",A917="#ЗНАЧ!"),0,MIN('Расчет пенсии'!$B$9*12*0.13,52000)),0)</f>
        <v>0</v>
      </c>
      <c r="C917" s="24">
        <f>IFERROR(B917*(1+'Расчет пенсии'!$B$11)^((12*'Расчет пенсии'!$B$7-A917)/12),0)</f>
        <v>0</v>
      </c>
    </row>
    <row r="918" spans="1:3" x14ac:dyDescent="0.25">
      <c r="A918" s="12" t="e">
        <f>IF(($A917+1)&lt;=(12*MIN('Расчет пенсии'!$B$7,'Расчет пенсии'!$B$6)),$A917+12,"")</f>
        <v>#VALUE!</v>
      </c>
      <c r="B918" s="11">
        <f>IFERROR(IF(OR(A918="",A918="#ЗНАЧ!"),0,MIN('Расчет пенсии'!$B$9*12*0.13,52000)),0)</f>
        <v>0</v>
      </c>
      <c r="C918" s="24">
        <f>IFERROR(B918*(1+'Расчет пенсии'!$B$11)^((12*'Расчет пенсии'!$B$7-A918)/12),0)</f>
        <v>0</v>
      </c>
    </row>
    <row r="919" spans="1:3" x14ac:dyDescent="0.25">
      <c r="A919" s="12" t="e">
        <f>IF(($A918+1)&lt;=(12*MIN('Расчет пенсии'!$B$7,'Расчет пенсии'!$B$6)),$A918+12,"")</f>
        <v>#VALUE!</v>
      </c>
      <c r="B919" s="11">
        <f>IFERROR(IF(OR(A919="",A919="#ЗНАЧ!"),0,MIN('Расчет пенсии'!$B$9*12*0.13,52000)),0)</f>
        <v>0</v>
      </c>
      <c r="C919" s="24">
        <f>IFERROR(B919*(1+'Расчет пенсии'!$B$11)^((12*'Расчет пенсии'!$B$7-A919)/12),0)</f>
        <v>0</v>
      </c>
    </row>
    <row r="920" spans="1:3" x14ac:dyDescent="0.25">
      <c r="A920" s="12" t="e">
        <f>IF(($A919+1)&lt;=(12*MIN('Расчет пенсии'!$B$7,'Расчет пенсии'!$B$6)),$A919+12,"")</f>
        <v>#VALUE!</v>
      </c>
      <c r="B920" s="11">
        <f>IFERROR(IF(OR(A920="",A920="#ЗНАЧ!"),0,MIN('Расчет пенсии'!$B$9*12*0.13,52000)),0)</f>
        <v>0</v>
      </c>
      <c r="C920" s="24">
        <f>IFERROR(B920*(1+'Расчет пенсии'!$B$11)^((12*'Расчет пенсии'!$B$7-A920)/12),0)</f>
        <v>0</v>
      </c>
    </row>
    <row r="921" spans="1:3" x14ac:dyDescent="0.25">
      <c r="A921" s="12" t="e">
        <f>IF(($A920+1)&lt;=(12*MIN('Расчет пенсии'!$B$7,'Расчет пенсии'!$B$6)),$A920+12,"")</f>
        <v>#VALUE!</v>
      </c>
      <c r="B921" s="11">
        <f>IFERROR(IF(OR(A921="",A921="#ЗНАЧ!"),0,MIN('Расчет пенсии'!$B$9*12*0.13,52000)),0)</f>
        <v>0</v>
      </c>
      <c r="C921" s="24">
        <f>IFERROR(B921*(1+'Расчет пенсии'!$B$11)^((12*'Расчет пенсии'!$B$7-A921)/12),0)</f>
        <v>0</v>
      </c>
    </row>
    <row r="922" spans="1:3" x14ac:dyDescent="0.25">
      <c r="A922" s="12" t="e">
        <f>IF(($A921+1)&lt;=(12*MIN('Расчет пенсии'!$B$7,'Расчет пенсии'!$B$6)),$A921+12,"")</f>
        <v>#VALUE!</v>
      </c>
      <c r="B922" s="11">
        <f>IFERROR(IF(OR(A922="",A922="#ЗНАЧ!"),0,MIN('Расчет пенсии'!$B$9*12*0.13,52000)),0)</f>
        <v>0</v>
      </c>
      <c r="C922" s="24">
        <f>IFERROR(B922*(1+'Расчет пенсии'!$B$11)^((12*'Расчет пенсии'!$B$7-A922)/12),0)</f>
        <v>0</v>
      </c>
    </row>
    <row r="923" spans="1:3" x14ac:dyDescent="0.25">
      <c r="A923" s="12" t="e">
        <f>IF(($A922+1)&lt;=(12*MIN('Расчет пенсии'!$B$7,'Расчет пенсии'!$B$6)),$A922+12,"")</f>
        <v>#VALUE!</v>
      </c>
      <c r="B923" s="11">
        <f>IFERROR(IF(OR(A923="",A923="#ЗНАЧ!"),0,MIN('Расчет пенсии'!$B$9*12*0.13,52000)),0)</f>
        <v>0</v>
      </c>
      <c r="C923" s="24">
        <f>IFERROR(B923*(1+'Расчет пенсии'!$B$11)^((12*'Расчет пенсии'!$B$7-A923)/12),0)</f>
        <v>0</v>
      </c>
    </row>
    <row r="924" spans="1:3" x14ac:dyDescent="0.25">
      <c r="A924" s="12" t="e">
        <f>IF(($A923+1)&lt;=(12*MIN('Расчет пенсии'!$B$7,'Расчет пенсии'!$B$6)),$A923+12,"")</f>
        <v>#VALUE!</v>
      </c>
      <c r="B924" s="11">
        <f>IFERROR(IF(OR(A924="",A924="#ЗНАЧ!"),0,MIN('Расчет пенсии'!$B$9*12*0.13,52000)),0)</f>
        <v>0</v>
      </c>
      <c r="C924" s="24">
        <f>IFERROR(B924*(1+'Расчет пенсии'!$B$11)^((12*'Расчет пенсии'!$B$7-A924)/12),0)</f>
        <v>0</v>
      </c>
    </row>
    <row r="925" spans="1:3" x14ac:dyDescent="0.25">
      <c r="A925" s="12" t="e">
        <f>IF(($A924+1)&lt;=(12*MIN('Расчет пенсии'!$B$7,'Расчет пенсии'!$B$6)),$A924+12,"")</f>
        <v>#VALUE!</v>
      </c>
      <c r="B925" s="11">
        <f>IFERROR(IF(OR(A925="",A925="#ЗНАЧ!"),0,MIN('Расчет пенсии'!$B$9*12*0.13,52000)),0)</f>
        <v>0</v>
      </c>
      <c r="C925" s="24">
        <f>IFERROR(B925*(1+'Расчет пенсии'!$B$11)^((12*'Расчет пенсии'!$B$7-A925)/12),0)</f>
        <v>0</v>
      </c>
    </row>
    <row r="926" spans="1:3" x14ac:dyDescent="0.25">
      <c r="A926" s="12" t="e">
        <f>IF(($A925+1)&lt;=(12*MIN('Расчет пенсии'!$B$7,'Расчет пенсии'!$B$6)),$A925+12,"")</f>
        <v>#VALUE!</v>
      </c>
      <c r="B926" s="11">
        <f>IFERROR(IF(OR(A926="",A926="#ЗНАЧ!"),0,MIN('Расчет пенсии'!$B$9*12*0.13,52000)),0)</f>
        <v>0</v>
      </c>
      <c r="C926" s="24">
        <f>IFERROR(B926*(1+'Расчет пенсии'!$B$11)^((12*'Расчет пенсии'!$B$7-A926)/12),0)</f>
        <v>0</v>
      </c>
    </row>
    <row r="927" spans="1:3" x14ac:dyDescent="0.25">
      <c r="A927" s="12" t="e">
        <f>IF(($A926+1)&lt;=(12*MIN('Расчет пенсии'!$B$7,'Расчет пенсии'!$B$6)),$A926+12,"")</f>
        <v>#VALUE!</v>
      </c>
      <c r="B927" s="11">
        <f>IFERROR(IF(OR(A927="",A927="#ЗНАЧ!"),0,MIN('Расчет пенсии'!$B$9*12*0.13,52000)),0)</f>
        <v>0</v>
      </c>
      <c r="C927" s="24">
        <f>IFERROR(B927*(1+'Расчет пенсии'!$B$11)^((12*'Расчет пенсии'!$B$7-A927)/12),0)</f>
        <v>0</v>
      </c>
    </row>
    <row r="928" spans="1:3" x14ac:dyDescent="0.25">
      <c r="A928" s="12" t="e">
        <f>IF(($A927+1)&lt;=(12*MIN('Расчет пенсии'!$B$7,'Расчет пенсии'!$B$6)),$A927+12,"")</f>
        <v>#VALUE!</v>
      </c>
      <c r="B928" s="11">
        <f>IFERROR(IF(OR(A928="",A928="#ЗНАЧ!"),0,MIN('Расчет пенсии'!$B$9*12*0.13,52000)),0)</f>
        <v>0</v>
      </c>
      <c r="C928" s="24">
        <f>IFERROR(B928*(1+'Расчет пенсии'!$B$11)^((12*'Расчет пенсии'!$B$7-A928)/12),0)</f>
        <v>0</v>
      </c>
    </row>
    <row r="929" spans="1:3" x14ac:dyDescent="0.25">
      <c r="A929" s="12" t="e">
        <f>IF(($A928+1)&lt;=(12*MIN('Расчет пенсии'!$B$7,'Расчет пенсии'!$B$6)),$A928+12,"")</f>
        <v>#VALUE!</v>
      </c>
      <c r="B929" s="11">
        <f>IFERROR(IF(OR(A929="",A929="#ЗНАЧ!"),0,MIN('Расчет пенсии'!$B$9*12*0.13,52000)),0)</f>
        <v>0</v>
      </c>
      <c r="C929" s="24">
        <f>IFERROR(B929*(1+'Расчет пенсии'!$B$11)^((12*'Расчет пенсии'!$B$7-A929)/12),0)</f>
        <v>0</v>
      </c>
    </row>
    <row r="930" spans="1:3" x14ac:dyDescent="0.25">
      <c r="A930" s="12" t="e">
        <f>IF(($A929+1)&lt;=(12*MIN('Расчет пенсии'!$B$7,'Расчет пенсии'!$B$6)),$A929+12,"")</f>
        <v>#VALUE!</v>
      </c>
      <c r="B930" s="11">
        <f>IFERROR(IF(OR(A930="",A930="#ЗНАЧ!"),0,MIN('Расчет пенсии'!$B$9*12*0.13,52000)),0)</f>
        <v>0</v>
      </c>
      <c r="C930" s="24">
        <f>IFERROR(B930*(1+'Расчет пенсии'!$B$11)^((12*'Расчет пенсии'!$B$7-A930)/12),0)</f>
        <v>0</v>
      </c>
    </row>
    <row r="931" spans="1:3" x14ac:dyDescent="0.25">
      <c r="A931" s="12" t="e">
        <f>IF(($A930+1)&lt;=(12*MIN('Расчет пенсии'!$B$7,'Расчет пенсии'!$B$6)),$A930+12,"")</f>
        <v>#VALUE!</v>
      </c>
      <c r="B931" s="11">
        <f>IFERROR(IF(OR(A931="",A931="#ЗНАЧ!"),0,MIN('Расчет пенсии'!$B$9*12*0.13,52000)),0)</f>
        <v>0</v>
      </c>
      <c r="C931" s="24">
        <f>IFERROR(B931*(1+'Расчет пенсии'!$B$11)^((12*'Расчет пенсии'!$B$7-A931)/12),0)</f>
        <v>0</v>
      </c>
    </row>
    <row r="932" spans="1:3" x14ac:dyDescent="0.25">
      <c r="A932" s="12" t="e">
        <f>IF(($A931+1)&lt;=(12*MIN('Расчет пенсии'!$B$7,'Расчет пенсии'!$B$6)),$A931+12,"")</f>
        <v>#VALUE!</v>
      </c>
      <c r="B932" s="11">
        <f>IFERROR(IF(OR(A932="",A932="#ЗНАЧ!"),0,MIN('Расчет пенсии'!$B$9*12*0.13,52000)),0)</f>
        <v>0</v>
      </c>
      <c r="C932" s="24">
        <f>IFERROR(B932*(1+'Расчет пенсии'!$B$11)^((12*'Расчет пенсии'!$B$7-A932)/12),0)</f>
        <v>0</v>
      </c>
    </row>
    <row r="933" spans="1:3" x14ac:dyDescent="0.25">
      <c r="A933" s="12" t="e">
        <f>IF(($A932+1)&lt;=(12*MIN('Расчет пенсии'!$B$7,'Расчет пенсии'!$B$6)),$A932+12,"")</f>
        <v>#VALUE!</v>
      </c>
      <c r="B933" s="11">
        <f>IFERROR(IF(OR(A933="",A933="#ЗНАЧ!"),0,MIN('Расчет пенсии'!$B$9*12*0.13,52000)),0)</f>
        <v>0</v>
      </c>
      <c r="C933" s="24">
        <f>IFERROR(B933*(1+'Расчет пенсии'!$B$11)^((12*'Расчет пенсии'!$B$7-A933)/12),0)</f>
        <v>0</v>
      </c>
    </row>
    <row r="934" spans="1:3" x14ac:dyDescent="0.25">
      <c r="A934" s="12" t="e">
        <f>IF(($A933+1)&lt;=(12*MIN('Расчет пенсии'!$B$7,'Расчет пенсии'!$B$6)),$A933+12,"")</f>
        <v>#VALUE!</v>
      </c>
      <c r="B934" s="11">
        <f>IFERROR(IF(OR(A934="",A934="#ЗНАЧ!"),0,MIN('Расчет пенсии'!$B$9*12*0.13,52000)),0)</f>
        <v>0</v>
      </c>
      <c r="C934" s="24">
        <f>IFERROR(B934*(1+'Расчет пенсии'!$B$11)^((12*'Расчет пенсии'!$B$7-A934)/12),0)</f>
        <v>0</v>
      </c>
    </row>
    <row r="935" spans="1:3" x14ac:dyDescent="0.25">
      <c r="A935" s="12" t="e">
        <f>IF(($A934+1)&lt;=(12*MIN('Расчет пенсии'!$B$7,'Расчет пенсии'!$B$6)),$A934+12,"")</f>
        <v>#VALUE!</v>
      </c>
      <c r="B935" s="11">
        <f>IFERROR(IF(OR(A935="",A935="#ЗНАЧ!"),0,MIN('Расчет пенсии'!$B$9*12*0.13,52000)),0)</f>
        <v>0</v>
      </c>
      <c r="C935" s="24">
        <f>IFERROR(B935*(1+'Расчет пенсии'!$B$11)^((12*'Расчет пенсии'!$B$7-A935)/12),0)</f>
        <v>0</v>
      </c>
    </row>
    <row r="936" spans="1:3" x14ac:dyDescent="0.25">
      <c r="A936" s="12" t="e">
        <f>IF(($A935+1)&lt;=(12*MIN('Расчет пенсии'!$B$7,'Расчет пенсии'!$B$6)),$A935+12,"")</f>
        <v>#VALUE!</v>
      </c>
      <c r="B936" s="11">
        <f>IFERROR(IF(OR(A936="",A936="#ЗНАЧ!"),0,MIN('Расчет пенсии'!$B$9*12*0.13,52000)),0)</f>
        <v>0</v>
      </c>
      <c r="C936" s="24">
        <f>IFERROR(B936*(1+'Расчет пенсии'!$B$11)^((12*'Расчет пенсии'!$B$7-A936)/12),0)</f>
        <v>0</v>
      </c>
    </row>
    <row r="937" spans="1:3" x14ac:dyDescent="0.25">
      <c r="A937" s="12" t="e">
        <f>IF(($A936+1)&lt;=(12*MIN('Расчет пенсии'!$B$7,'Расчет пенсии'!$B$6)),$A936+12,"")</f>
        <v>#VALUE!</v>
      </c>
      <c r="B937" s="11">
        <f>IFERROR(IF(OR(A937="",A937="#ЗНАЧ!"),0,MIN('Расчет пенсии'!$B$9*12*0.13,52000)),0)</f>
        <v>0</v>
      </c>
      <c r="C937" s="24">
        <f>IFERROR(B937*(1+'Расчет пенсии'!$B$11)^((12*'Расчет пенсии'!$B$7-A937)/12),0)</f>
        <v>0</v>
      </c>
    </row>
    <row r="938" spans="1:3" x14ac:dyDescent="0.25">
      <c r="A938" s="12" t="e">
        <f>IF(($A937+1)&lt;=(12*MIN('Расчет пенсии'!$B$7,'Расчет пенсии'!$B$6)),$A937+12,"")</f>
        <v>#VALUE!</v>
      </c>
      <c r="B938" s="11">
        <f>IFERROR(IF(OR(A938="",A938="#ЗНАЧ!"),0,MIN('Расчет пенсии'!$B$9*12*0.13,52000)),0)</f>
        <v>0</v>
      </c>
      <c r="C938" s="24">
        <f>IFERROR(B938*(1+'Расчет пенсии'!$B$11)^((12*'Расчет пенсии'!$B$7-A938)/12),0)</f>
        <v>0</v>
      </c>
    </row>
    <row r="939" spans="1:3" x14ac:dyDescent="0.25">
      <c r="A939" s="12" t="e">
        <f>IF(($A938+1)&lt;=(12*MIN('Расчет пенсии'!$B$7,'Расчет пенсии'!$B$6)),$A938+12,"")</f>
        <v>#VALUE!</v>
      </c>
      <c r="B939" s="11">
        <f>IFERROR(IF(OR(A939="",A939="#ЗНАЧ!"),0,MIN('Расчет пенсии'!$B$9*12*0.13,52000)),0)</f>
        <v>0</v>
      </c>
      <c r="C939" s="24">
        <f>IFERROR(B939*(1+'Расчет пенсии'!$B$11)^((12*'Расчет пенсии'!$B$7-A939)/12),0)</f>
        <v>0</v>
      </c>
    </row>
    <row r="940" spans="1:3" x14ac:dyDescent="0.25">
      <c r="A940" s="12" t="e">
        <f>IF(($A939+1)&lt;=(12*MIN('Расчет пенсии'!$B$7,'Расчет пенсии'!$B$6)),$A939+12,"")</f>
        <v>#VALUE!</v>
      </c>
      <c r="B940" s="11">
        <f>IFERROR(IF(OR(A940="",A940="#ЗНАЧ!"),0,MIN('Расчет пенсии'!$B$9*12*0.13,52000)),0)</f>
        <v>0</v>
      </c>
      <c r="C940" s="24">
        <f>IFERROR(B940*(1+'Расчет пенсии'!$B$11)^((12*'Расчет пенсии'!$B$7-A940)/12),0)</f>
        <v>0</v>
      </c>
    </row>
    <row r="941" spans="1:3" x14ac:dyDescent="0.25">
      <c r="A941" s="12" t="e">
        <f>IF(($A940+1)&lt;=(12*MIN('Расчет пенсии'!$B$7,'Расчет пенсии'!$B$6)),$A940+12,"")</f>
        <v>#VALUE!</v>
      </c>
      <c r="B941" s="11">
        <f>IFERROR(IF(OR(A941="",A941="#ЗНАЧ!"),0,MIN('Расчет пенсии'!$B$9*12*0.13,52000)),0)</f>
        <v>0</v>
      </c>
      <c r="C941" s="24">
        <f>IFERROR(B941*(1+'Расчет пенсии'!$B$11)^((12*'Расчет пенсии'!$B$7-A941)/12),0)</f>
        <v>0</v>
      </c>
    </row>
    <row r="942" spans="1:3" x14ac:dyDescent="0.25">
      <c r="A942" s="12" t="e">
        <f>IF(($A941+1)&lt;=(12*MIN('Расчет пенсии'!$B$7,'Расчет пенсии'!$B$6)),$A941+12,"")</f>
        <v>#VALUE!</v>
      </c>
      <c r="B942" s="11">
        <f>IFERROR(IF(OR(A942="",A942="#ЗНАЧ!"),0,MIN('Расчет пенсии'!$B$9*12*0.13,52000)),0)</f>
        <v>0</v>
      </c>
      <c r="C942" s="24">
        <f>IFERROR(B942*(1+'Расчет пенсии'!$B$11)^((12*'Расчет пенсии'!$B$7-A942)/12),0)</f>
        <v>0</v>
      </c>
    </row>
    <row r="943" spans="1:3" x14ac:dyDescent="0.25">
      <c r="A943" s="12" t="e">
        <f>IF(($A942+1)&lt;=(12*MIN('Расчет пенсии'!$B$7,'Расчет пенсии'!$B$6)),$A942+12,"")</f>
        <v>#VALUE!</v>
      </c>
      <c r="B943" s="11">
        <f>IFERROR(IF(OR(A943="",A943="#ЗНАЧ!"),0,MIN('Расчет пенсии'!$B$9*12*0.13,52000)),0)</f>
        <v>0</v>
      </c>
      <c r="C943" s="24">
        <f>IFERROR(B943*(1+'Расчет пенсии'!$B$11)^((12*'Расчет пенсии'!$B$7-A943)/12),0)</f>
        <v>0</v>
      </c>
    </row>
    <row r="944" spans="1:3" x14ac:dyDescent="0.25">
      <c r="A944" s="12" t="e">
        <f>IF(($A943+1)&lt;=(12*MIN('Расчет пенсии'!$B$7,'Расчет пенсии'!$B$6)),$A943+12,"")</f>
        <v>#VALUE!</v>
      </c>
      <c r="B944" s="11">
        <f>IFERROR(IF(OR(A944="",A944="#ЗНАЧ!"),0,MIN('Расчет пенсии'!$B$9*12*0.13,52000)),0)</f>
        <v>0</v>
      </c>
      <c r="C944" s="24">
        <f>IFERROR(B944*(1+'Расчет пенсии'!$B$11)^((12*'Расчет пенсии'!$B$7-A944)/12),0)</f>
        <v>0</v>
      </c>
    </row>
    <row r="945" spans="1:3" x14ac:dyDescent="0.25">
      <c r="A945" s="12" t="e">
        <f>IF(($A944+1)&lt;=(12*MIN('Расчет пенсии'!$B$7,'Расчет пенсии'!$B$6)),$A944+12,"")</f>
        <v>#VALUE!</v>
      </c>
      <c r="B945" s="11">
        <f>IFERROR(IF(OR(A945="",A945="#ЗНАЧ!"),0,MIN('Расчет пенсии'!$B$9*12*0.13,52000)),0)</f>
        <v>0</v>
      </c>
      <c r="C945" s="24">
        <f>IFERROR(B945*(1+'Расчет пенсии'!$B$11)^((12*'Расчет пенсии'!$B$7-A945)/12),0)</f>
        <v>0</v>
      </c>
    </row>
    <row r="946" spans="1:3" x14ac:dyDescent="0.25">
      <c r="A946" s="12" t="e">
        <f>IF(($A945+1)&lt;=(12*MIN('Расчет пенсии'!$B$7,'Расчет пенсии'!$B$6)),$A945+12,"")</f>
        <v>#VALUE!</v>
      </c>
      <c r="B946" s="11">
        <f>IFERROR(IF(OR(A946="",A946="#ЗНАЧ!"),0,MIN('Расчет пенсии'!$B$9*12*0.13,52000)),0)</f>
        <v>0</v>
      </c>
      <c r="C946" s="24">
        <f>IFERROR(B946*(1+'Расчет пенсии'!$B$11)^((12*'Расчет пенсии'!$B$7-A946)/12),0)</f>
        <v>0</v>
      </c>
    </row>
    <row r="947" spans="1:3" x14ac:dyDescent="0.25">
      <c r="A947" s="12" t="e">
        <f>IF(($A946+1)&lt;=(12*MIN('Расчет пенсии'!$B$7,'Расчет пенсии'!$B$6)),$A946+12,"")</f>
        <v>#VALUE!</v>
      </c>
      <c r="B947" s="11">
        <f>IFERROR(IF(OR(A947="",A947="#ЗНАЧ!"),0,MIN('Расчет пенсии'!$B$9*12*0.13,52000)),0)</f>
        <v>0</v>
      </c>
      <c r="C947" s="24">
        <f>IFERROR(B947*(1+'Расчет пенсии'!$B$11)^((12*'Расчет пенсии'!$B$7-A947)/12),0)</f>
        <v>0</v>
      </c>
    </row>
    <row r="948" spans="1:3" x14ac:dyDescent="0.25">
      <c r="A948" s="12" t="e">
        <f>IF(($A947+1)&lt;=(12*MIN('Расчет пенсии'!$B$7,'Расчет пенсии'!$B$6)),$A947+12,"")</f>
        <v>#VALUE!</v>
      </c>
      <c r="B948" s="11">
        <f>IFERROR(IF(OR(A948="",A948="#ЗНАЧ!"),0,MIN('Расчет пенсии'!$B$9*12*0.13,52000)),0)</f>
        <v>0</v>
      </c>
      <c r="C948" s="24">
        <f>IFERROR(B948*(1+'Расчет пенсии'!$B$11)^((12*'Расчет пенсии'!$B$7-A948)/12),0)</f>
        <v>0</v>
      </c>
    </row>
    <row r="949" spans="1:3" x14ac:dyDescent="0.25">
      <c r="A949" s="12" t="e">
        <f>IF(($A948+1)&lt;=(12*MIN('Расчет пенсии'!$B$7,'Расчет пенсии'!$B$6)),$A948+12,"")</f>
        <v>#VALUE!</v>
      </c>
      <c r="B949" s="11">
        <f>IFERROR(IF(OR(A949="",A949="#ЗНАЧ!"),0,MIN('Расчет пенсии'!$B$9*12*0.13,52000)),0)</f>
        <v>0</v>
      </c>
      <c r="C949" s="24">
        <f>IFERROR(B949*(1+'Расчет пенсии'!$B$11)^((12*'Расчет пенсии'!$B$7-A949)/12),0)</f>
        <v>0</v>
      </c>
    </row>
    <row r="950" spans="1:3" x14ac:dyDescent="0.25">
      <c r="A950" s="12" t="e">
        <f>IF(($A949+1)&lt;=(12*MIN('Расчет пенсии'!$B$7,'Расчет пенсии'!$B$6)),$A949+12,"")</f>
        <v>#VALUE!</v>
      </c>
      <c r="B950" s="11">
        <f>IFERROR(IF(OR(A950="",A950="#ЗНАЧ!"),0,MIN('Расчет пенсии'!$B$9*12*0.13,52000)),0)</f>
        <v>0</v>
      </c>
      <c r="C950" s="24">
        <f>IFERROR(B950*(1+'Расчет пенсии'!$B$11)^((12*'Расчет пенсии'!$B$7-A950)/12),0)</f>
        <v>0</v>
      </c>
    </row>
    <row r="951" spans="1:3" x14ac:dyDescent="0.25">
      <c r="A951" s="12" t="e">
        <f>IF(($A950+1)&lt;=(12*MIN('Расчет пенсии'!$B$7,'Расчет пенсии'!$B$6)),$A950+12,"")</f>
        <v>#VALUE!</v>
      </c>
      <c r="B951" s="11">
        <f>IFERROR(IF(OR(A951="",A951="#ЗНАЧ!"),0,MIN('Расчет пенсии'!$B$9*12*0.13,52000)),0)</f>
        <v>0</v>
      </c>
      <c r="C951" s="24">
        <f>IFERROR(B951*(1+'Расчет пенсии'!$B$11)^((12*'Расчет пенсии'!$B$7-A951)/12),0)</f>
        <v>0</v>
      </c>
    </row>
    <row r="952" spans="1:3" x14ac:dyDescent="0.25">
      <c r="A952" s="12" t="e">
        <f>IF(($A951+1)&lt;=(12*MIN('Расчет пенсии'!$B$7,'Расчет пенсии'!$B$6)),$A951+12,"")</f>
        <v>#VALUE!</v>
      </c>
      <c r="B952" s="11">
        <f>IFERROR(IF(OR(A952="",A952="#ЗНАЧ!"),0,MIN('Расчет пенсии'!$B$9*12*0.13,52000)),0)</f>
        <v>0</v>
      </c>
      <c r="C952" s="24">
        <f>IFERROR(B952*(1+'Расчет пенсии'!$B$11)^((12*'Расчет пенсии'!$B$7-A952)/12),0)</f>
        <v>0</v>
      </c>
    </row>
    <row r="953" spans="1:3" x14ac:dyDescent="0.25">
      <c r="A953" s="12" t="e">
        <f>IF(($A952+1)&lt;=(12*MIN('Расчет пенсии'!$B$7,'Расчет пенсии'!$B$6)),$A952+12,"")</f>
        <v>#VALUE!</v>
      </c>
      <c r="B953" s="11">
        <f>IFERROR(IF(OR(A953="",A953="#ЗНАЧ!"),0,MIN('Расчет пенсии'!$B$9*12*0.13,52000)),0)</f>
        <v>0</v>
      </c>
      <c r="C953" s="24">
        <f>IFERROR(B953*(1+'Расчет пенсии'!$B$11)^((12*'Расчет пенсии'!$B$7-A953)/12),0)</f>
        <v>0</v>
      </c>
    </row>
    <row r="954" spans="1:3" x14ac:dyDescent="0.25">
      <c r="A954" s="12" t="e">
        <f>IF(($A953+1)&lt;=(12*MIN('Расчет пенсии'!$B$7,'Расчет пенсии'!$B$6)),$A953+12,"")</f>
        <v>#VALUE!</v>
      </c>
      <c r="B954" s="11">
        <f>IFERROR(IF(OR(A954="",A954="#ЗНАЧ!"),0,MIN('Расчет пенсии'!$B$9*12*0.13,52000)),0)</f>
        <v>0</v>
      </c>
      <c r="C954" s="24">
        <f>IFERROR(B954*(1+'Расчет пенсии'!$B$11)^((12*'Расчет пенсии'!$B$7-A954)/12),0)</f>
        <v>0</v>
      </c>
    </row>
    <row r="955" spans="1:3" x14ac:dyDescent="0.25">
      <c r="A955" s="12" t="e">
        <f>IF(($A954+1)&lt;=(12*MIN('Расчет пенсии'!$B$7,'Расчет пенсии'!$B$6)),$A954+12,"")</f>
        <v>#VALUE!</v>
      </c>
      <c r="B955" s="11">
        <f>IFERROR(IF(OR(A955="",A955="#ЗНАЧ!"),0,MIN('Расчет пенсии'!$B$9*12*0.13,52000)),0)</f>
        <v>0</v>
      </c>
      <c r="C955" s="24">
        <f>IFERROR(B955*(1+'Расчет пенсии'!$B$11)^((12*'Расчет пенсии'!$B$7-A955)/12),0)</f>
        <v>0</v>
      </c>
    </row>
    <row r="956" spans="1:3" x14ac:dyDescent="0.25">
      <c r="A956" s="12" t="e">
        <f>IF(($A955+1)&lt;=(12*MIN('Расчет пенсии'!$B$7,'Расчет пенсии'!$B$6)),$A955+12,"")</f>
        <v>#VALUE!</v>
      </c>
      <c r="B956" s="11">
        <f>IFERROR(IF(OR(A956="",A956="#ЗНАЧ!"),0,MIN('Расчет пенсии'!$B$9*12*0.13,52000)),0)</f>
        <v>0</v>
      </c>
      <c r="C956" s="24">
        <f>IFERROR(B956*(1+'Расчет пенсии'!$B$11)^((12*'Расчет пенсии'!$B$7-A956)/12),0)</f>
        <v>0</v>
      </c>
    </row>
    <row r="957" spans="1:3" x14ac:dyDescent="0.25">
      <c r="A957" s="12" t="e">
        <f>IF(($A956+1)&lt;=(12*MIN('Расчет пенсии'!$B$7,'Расчет пенсии'!$B$6)),$A956+12,"")</f>
        <v>#VALUE!</v>
      </c>
      <c r="B957" s="11">
        <f>IFERROR(IF(OR(A957="",A957="#ЗНАЧ!"),0,MIN('Расчет пенсии'!$B$9*12*0.13,52000)),0)</f>
        <v>0</v>
      </c>
      <c r="C957" s="24">
        <f>IFERROR(B957*(1+'Расчет пенсии'!$B$11)^((12*'Расчет пенсии'!$B$7-A957)/12),0)</f>
        <v>0</v>
      </c>
    </row>
    <row r="958" spans="1:3" x14ac:dyDescent="0.25">
      <c r="A958" s="12" t="e">
        <f>IF(($A957+1)&lt;=(12*MIN('Расчет пенсии'!$B$7,'Расчет пенсии'!$B$6)),$A957+12,"")</f>
        <v>#VALUE!</v>
      </c>
      <c r="B958" s="11">
        <f>IFERROR(IF(OR(A958="",A958="#ЗНАЧ!"),0,MIN('Расчет пенсии'!$B$9*12*0.13,52000)),0)</f>
        <v>0</v>
      </c>
      <c r="C958" s="24">
        <f>IFERROR(B958*(1+'Расчет пенсии'!$B$11)^((12*'Расчет пенсии'!$B$7-A958)/12),0)</f>
        <v>0</v>
      </c>
    </row>
    <row r="959" spans="1:3" x14ac:dyDescent="0.25">
      <c r="A959" s="12" t="e">
        <f>IF(($A958+1)&lt;=(12*MIN('Расчет пенсии'!$B$7,'Расчет пенсии'!$B$6)),$A958+12,"")</f>
        <v>#VALUE!</v>
      </c>
      <c r="B959" s="11">
        <f>IFERROR(IF(OR(A959="",A959="#ЗНАЧ!"),0,MIN('Расчет пенсии'!$B$9*12*0.13,52000)),0)</f>
        <v>0</v>
      </c>
      <c r="C959" s="24">
        <f>IFERROR(B959*(1+'Расчет пенсии'!$B$11)^((12*'Расчет пенсии'!$B$7-A959)/12),0)</f>
        <v>0</v>
      </c>
    </row>
    <row r="960" spans="1:3" x14ac:dyDescent="0.25">
      <c r="A960" s="12" t="e">
        <f>IF(($A959+1)&lt;=(12*MIN('Расчет пенсии'!$B$7,'Расчет пенсии'!$B$6)),$A959+12,"")</f>
        <v>#VALUE!</v>
      </c>
      <c r="B960" s="11">
        <f>IFERROR(IF(OR(A960="",A960="#ЗНАЧ!"),0,MIN('Расчет пенсии'!$B$9*12*0.13,52000)),0)</f>
        <v>0</v>
      </c>
      <c r="C960" s="24">
        <f>IFERROR(B960*(1+'Расчет пенсии'!$B$11)^((12*'Расчет пенсии'!$B$7-A960)/12),0)</f>
        <v>0</v>
      </c>
    </row>
    <row r="961" spans="1:3" x14ac:dyDescent="0.25">
      <c r="A961" s="12" t="e">
        <f>IF(($A960+1)&lt;=(12*MIN('Расчет пенсии'!$B$7,'Расчет пенсии'!$B$6)),$A960+12,"")</f>
        <v>#VALUE!</v>
      </c>
      <c r="B961" s="11">
        <f>IFERROR(IF(OR(A961="",A961="#ЗНАЧ!"),0,MIN('Расчет пенсии'!$B$9*12*0.13,52000)),0)</f>
        <v>0</v>
      </c>
      <c r="C961" s="24">
        <f>IFERROR(B961*(1+'Расчет пенсии'!$B$11)^((12*'Расчет пенсии'!$B$7-A961)/12),0)</f>
        <v>0</v>
      </c>
    </row>
    <row r="962" spans="1:3" x14ac:dyDescent="0.25">
      <c r="A962" s="12" t="e">
        <f>IF(($A961+1)&lt;=(12*MIN('Расчет пенсии'!$B$7,'Расчет пенсии'!$B$6)),$A961+12,"")</f>
        <v>#VALUE!</v>
      </c>
      <c r="B962" s="11">
        <f>IFERROR(IF(OR(A962="",A962="#ЗНАЧ!"),0,MIN('Расчет пенсии'!$B$9*12*0.13,52000)),0)</f>
        <v>0</v>
      </c>
      <c r="C962" s="24">
        <f>IFERROR(B962*(1+'Расчет пенсии'!$B$11)^((12*'Расчет пенсии'!$B$7-A962)/12),0)</f>
        <v>0</v>
      </c>
    </row>
    <row r="963" spans="1:3" x14ac:dyDescent="0.25">
      <c r="A963" s="12" t="e">
        <f>IF(($A962+1)&lt;=(12*MIN('Расчет пенсии'!$B$7,'Расчет пенсии'!$B$6)),$A962+12,"")</f>
        <v>#VALUE!</v>
      </c>
      <c r="B963" s="11">
        <f>IFERROR(IF(OR(A963="",A963="#ЗНАЧ!"),0,MIN('Расчет пенсии'!$B$9*12*0.13,52000)),0)</f>
        <v>0</v>
      </c>
      <c r="C963" s="24">
        <f>IFERROR(B963*(1+'Расчет пенсии'!$B$11)^((12*'Расчет пенсии'!$B$7-A963)/12),0)</f>
        <v>0</v>
      </c>
    </row>
    <row r="964" spans="1:3" x14ac:dyDescent="0.25">
      <c r="A964" s="12" t="e">
        <f>IF(($A963+1)&lt;=(12*MIN('Расчет пенсии'!$B$7,'Расчет пенсии'!$B$6)),$A963+12,"")</f>
        <v>#VALUE!</v>
      </c>
      <c r="B964" s="11">
        <f>IFERROR(IF(OR(A964="",A964="#ЗНАЧ!"),0,MIN('Расчет пенсии'!$B$9*12*0.13,52000)),0)</f>
        <v>0</v>
      </c>
      <c r="C964" s="24">
        <f>IFERROR(B964*(1+'Расчет пенсии'!$B$11)^((12*'Расчет пенсии'!$B$7-A964)/12),0)</f>
        <v>0</v>
      </c>
    </row>
    <row r="965" spans="1:3" x14ac:dyDescent="0.25">
      <c r="A965" s="12" t="e">
        <f>IF(($A964+1)&lt;=(12*MIN('Расчет пенсии'!$B$7,'Расчет пенсии'!$B$6)),$A964+12,"")</f>
        <v>#VALUE!</v>
      </c>
      <c r="B965" s="11">
        <f>IFERROR(IF(OR(A965="",A965="#ЗНАЧ!"),0,MIN('Расчет пенсии'!$B$9*12*0.13,52000)),0)</f>
        <v>0</v>
      </c>
      <c r="C965" s="24">
        <f>IFERROR(B965*(1+'Расчет пенсии'!$B$11)^((12*'Расчет пенсии'!$B$7-A965)/12),0)</f>
        <v>0</v>
      </c>
    </row>
    <row r="966" spans="1:3" x14ac:dyDescent="0.25">
      <c r="A966" s="12" t="e">
        <f>IF(($A965+1)&lt;=(12*MIN('Расчет пенсии'!$B$7,'Расчет пенсии'!$B$6)),$A965+12,"")</f>
        <v>#VALUE!</v>
      </c>
      <c r="B966" s="11">
        <f>IFERROR(IF(OR(A966="",A966="#ЗНАЧ!"),0,MIN('Расчет пенсии'!$B$9*12*0.13,52000)),0)</f>
        <v>0</v>
      </c>
      <c r="C966" s="24">
        <f>IFERROR(B966*(1+'Расчет пенсии'!$B$11)^((12*'Расчет пенсии'!$B$7-A966)/12),0)</f>
        <v>0</v>
      </c>
    </row>
    <row r="967" spans="1:3" x14ac:dyDescent="0.25">
      <c r="A967" s="12" t="e">
        <f>IF(($A966+1)&lt;=(12*MIN('Расчет пенсии'!$B$7,'Расчет пенсии'!$B$6)),$A966+12,"")</f>
        <v>#VALUE!</v>
      </c>
      <c r="B967" s="11">
        <f>IFERROR(IF(OR(A967="",A967="#ЗНАЧ!"),0,MIN('Расчет пенсии'!$B$9*12*0.13,52000)),0)</f>
        <v>0</v>
      </c>
      <c r="C967" s="24">
        <f>IFERROR(B967*(1+'Расчет пенсии'!$B$11)^((12*'Расчет пенсии'!$B$7-A967)/12),0)</f>
        <v>0</v>
      </c>
    </row>
    <row r="968" spans="1:3" x14ac:dyDescent="0.25">
      <c r="A968" s="12" t="e">
        <f>IF(($A967+1)&lt;=(12*MIN('Расчет пенсии'!$B$7,'Расчет пенсии'!$B$6)),$A967+12,"")</f>
        <v>#VALUE!</v>
      </c>
      <c r="B968" s="11">
        <f>IFERROR(IF(OR(A968="",A968="#ЗНАЧ!"),0,MIN('Расчет пенсии'!$B$9*12*0.13,52000)),0)</f>
        <v>0</v>
      </c>
      <c r="C968" s="24">
        <f>IFERROR(B968*(1+'Расчет пенсии'!$B$11)^((12*'Расчет пенсии'!$B$7-A968)/12),0)</f>
        <v>0</v>
      </c>
    </row>
    <row r="969" spans="1:3" x14ac:dyDescent="0.25">
      <c r="A969" s="12" t="e">
        <f>IF(($A968+1)&lt;=(12*MIN('Расчет пенсии'!$B$7,'Расчет пенсии'!$B$6)),$A968+12,"")</f>
        <v>#VALUE!</v>
      </c>
      <c r="B969" s="11">
        <f>IFERROR(IF(OR(A969="",A969="#ЗНАЧ!"),0,MIN('Расчет пенсии'!$B$9*12*0.13,52000)),0)</f>
        <v>0</v>
      </c>
      <c r="C969" s="24">
        <f>IFERROR(B969*(1+'Расчет пенсии'!$B$11)^((12*'Расчет пенсии'!$B$7-A969)/12),0)</f>
        <v>0</v>
      </c>
    </row>
    <row r="970" spans="1:3" x14ac:dyDescent="0.25">
      <c r="A970" s="12" t="e">
        <f>IF(($A969+1)&lt;=(12*MIN('Расчет пенсии'!$B$7,'Расчет пенсии'!$B$6)),$A969+12,"")</f>
        <v>#VALUE!</v>
      </c>
      <c r="B970" s="11">
        <f>IFERROR(IF(OR(A970="",A970="#ЗНАЧ!"),0,MIN('Расчет пенсии'!$B$9*12*0.13,52000)),0)</f>
        <v>0</v>
      </c>
      <c r="C970" s="24">
        <f>IFERROR(B970*(1+'Расчет пенсии'!$B$11)^((12*'Расчет пенсии'!$B$7-A970)/12),0)</f>
        <v>0</v>
      </c>
    </row>
    <row r="971" spans="1:3" x14ac:dyDescent="0.25">
      <c r="A971" s="12" t="e">
        <f>IF(($A970+1)&lt;=(12*MIN('Расчет пенсии'!$B$7,'Расчет пенсии'!$B$6)),$A970+12,"")</f>
        <v>#VALUE!</v>
      </c>
      <c r="B971" s="11">
        <f>IFERROR(IF(OR(A971="",A971="#ЗНАЧ!"),0,MIN('Расчет пенсии'!$B$9*12*0.13,52000)),0)</f>
        <v>0</v>
      </c>
      <c r="C971" s="24">
        <f>IFERROR(B971*(1+'Расчет пенсии'!$B$11)^((12*'Расчет пенсии'!$B$7-A971)/12),0)</f>
        <v>0</v>
      </c>
    </row>
    <row r="972" spans="1:3" x14ac:dyDescent="0.25">
      <c r="A972" s="12" t="e">
        <f>IF(($A971+1)&lt;=(12*MIN('Расчет пенсии'!$B$7,'Расчет пенсии'!$B$6)),$A971+12,"")</f>
        <v>#VALUE!</v>
      </c>
      <c r="B972" s="11">
        <f>IFERROR(IF(OR(A972="",A972="#ЗНАЧ!"),0,MIN('Расчет пенсии'!$B$9*12*0.13,52000)),0)</f>
        <v>0</v>
      </c>
      <c r="C972" s="24">
        <f>IFERROR(B972*(1+'Расчет пенсии'!$B$11)^((12*'Расчет пенсии'!$B$7-A972)/12),0)</f>
        <v>0</v>
      </c>
    </row>
    <row r="973" spans="1:3" x14ac:dyDescent="0.25">
      <c r="A973" s="12" t="e">
        <f>IF(($A972+1)&lt;=(12*MIN('Расчет пенсии'!$B$7,'Расчет пенсии'!$B$6)),$A972+12,"")</f>
        <v>#VALUE!</v>
      </c>
      <c r="B973" s="11">
        <f>IFERROR(IF(OR(A973="",A973="#ЗНАЧ!"),0,MIN('Расчет пенсии'!$B$9*12*0.13,52000)),0)</f>
        <v>0</v>
      </c>
      <c r="C973" s="24">
        <f>IFERROR(B973*(1+'Расчет пенсии'!$B$11)^((12*'Расчет пенсии'!$B$7-A973)/12),0)</f>
        <v>0</v>
      </c>
    </row>
    <row r="974" spans="1:3" x14ac:dyDescent="0.25">
      <c r="A974" s="12" t="e">
        <f>IF(($A973+1)&lt;=(12*MIN('Расчет пенсии'!$B$7,'Расчет пенсии'!$B$6)),$A973+12,"")</f>
        <v>#VALUE!</v>
      </c>
      <c r="B974" s="11">
        <f>IFERROR(IF(OR(A974="",A974="#ЗНАЧ!"),0,MIN('Расчет пенсии'!$B$9*12*0.13,52000)),0)</f>
        <v>0</v>
      </c>
      <c r="C974" s="24">
        <f>IFERROR(B974*(1+'Расчет пенсии'!$B$11)^((12*'Расчет пенсии'!$B$7-A974)/12),0)</f>
        <v>0</v>
      </c>
    </row>
    <row r="975" spans="1:3" x14ac:dyDescent="0.25">
      <c r="A975" s="12" t="e">
        <f>IF(($A974+1)&lt;=(12*MIN('Расчет пенсии'!$B$7,'Расчет пенсии'!$B$6)),$A974+12,"")</f>
        <v>#VALUE!</v>
      </c>
      <c r="B975" s="11">
        <f>IFERROR(IF(OR(A975="",A975="#ЗНАЧ!"),0,MIN('Расчет пенсии'!$B$9*12*0.13,52000)),0)</f>
        <v>0</v>
      </c>
      <c r="C975" s="24">
        <f>IFERROR(B975*(1+'Расчет пенсии'!$B$11)^((12*'Расчет пенсии'!$B$7-A975)/12),0)</f>
        <v>0</v>
      </c>
    </row>
    <row r="976" spans="1:3" x14ac:dyDescent="0.25">
      <c r="A976" s="12" t="e">
        <f>IF(($A975+1)&lt;=(12*MIN('Расчет пенсии'!$B$7,'Расчет пенсии'!$B$6)),$A975+12,"")</f>
        <v>#VALUE!</v>
      </c>
      <c r="B976" s="11">
        <f>IFERROR(IF(OR(A976="",A976="#ЗНАЧ!"),0,MIN('Расчет пенсии'!$B$9*12*0.13,52000)),0)</f>
        <v>0</v>
      </c>
      <c r="C976" s="24">
        <f>IFERROR(B976*(1+'Расчет пенсии'!$B$11)^((12*'Расчет пенсии'!$B$7-A976)/12),0)</f>
        <v>0</v>
      </c>
    </row>
    <row r="977" spans="1:3" x14ac:dyDescent="0.25">
      <c r="A977" s="12" t="e">
        <f>IF(($A976+1)&lt;=(12*MIN('Расчет пенсии'!$B$7,'Расчет пенсии'!$B$6)),$A976+12,"")</f>
        <v>#VALUE!</v>
      </c>
      <c r="B977" s="11">
        <f>IFERROR(IF(OR(A977="",A977="#ЗНАЧ!"),0,MIN('Расчет пенсии'!$B$9*12*0.13,52000)),0)</f>
        <v>0</v>
      </c>
      <c r="C977" s="24">
        <f>IFERROR(B977*(1+'Расчет пенсии'!$B$11)^((12*'Расчет пенсии'!$B$7-A977)/12),0)</f>
        <v>0</v>
      </c>
    </row>
    <row r="978" spans="1:3" x14ac:dyDescent="0.25">
      <c r="A978" s="12" t="e">
        <f>IF(($A977+1)&lt;=(12*MIN('Расчет пенсии'!$B$7,'Расчет пенсии'!$B$6)),$A977+12,"")</f>
        <v>#VALUE!</v>
      </c>
      <c r="B978" s="11">
        <f>IFERROR(IF(OR(A978="",A978="#ЗНАЧ!"),0,MIN('Расчет пенсии'!$B$9*12*0.13,52000)),0)</f>
        <v>0</v>
      </c>
      <c r="C978" s="24">
        <f>IFERROR(B978*(1+'Расчет пенсии'!$B$11)^((12*'Расчет пенсии'!$B$7-A978)/12),0)</f>
        <v>0</v>
      </c>
    </row>
    <row r="979" spans="1:3" x14ac:dyDescent="0.25">
      <c r="A979" s="12" t="e">
        <f>IF(($A978+1)&lt;=(12*MIN('Расчет пенсии'!$B$7,'Расчет пенсии'!$B$6)),$A978+12,"")</f>
        <v>#VALUE!</v>
      </c>
      <c r="B979" s="11">
        <f>IFERROR(IF(OR(A979="",A979="#ЗНАЧ!"),0,MIN('Расчет пенсии'!$B$9*12*0.13,52000)),0)</f>
        <v>0</v>
      </c>
      <c r="C979" s="24">
        <f>IFERROR(B979*(1+'Расчет пенсии'!$B$11)^((12*'Расчет пенсии'!$B$7-A979)/12),0)</f>
        <v>0</v>
      </c>
    </row>
    <row r="980" spans="1:3" x14ac:dyDescent="0.25">
      <c r="A980" s="12" t="e">
        <f>IF(($A979+1)&lt;=(12*MIN('Расчет пенсии'!$B$7,'Расчет пенсии'!$B$6)),$A979+12,"")</f>
        <v>#VALUE!</v>
      </c>
      <c r="B980" s="11">
        <f>IFERROR(IF(OR(A980="",A980="#ЗНАЧ!"),0,MIN('Расчет пенсии'!$B$9*12*0.13,52000)),0)</f>
        <v>0</v>
      </c>
      <c r="C980" s="24">
        <f>IFERROR(B980*(1+'Расчет пенсии'!$B$11)^((12*'Расчет пенсии'!$B$7-A980)/12),0)</f>
        <v>0</v>
      </c>
    </row>
    <row r="981" spans="1:3" x14ac:dyDescent="0.25">
      <c r="A981" s="12" t="e">
        <f>IF(($A980+1)&lt;=(12*MIN('Расчет пенсии'!$B$7,'Расчет пенсии'!$B$6)),$A980+12,"")</f>
        <v>#VALUE!</v>
      </c>
      <c r="B981" s="11">
        <f>IFERROR(IF(OR(A981="",A981="#ЗНАЧ!"),0,MIN('Расчет пенсии'!$B$9*12*0.13,52000)),0)</f>
        <v>0</v>
      </c>
      <c r="C981" s="24">
        <f>IFERROR(B981*(1+'Расчет пенсии'!$B$11)^((12*'Расчет пенсии'!$B$7-A981)/12),0)</f>
        <v>0</v>
      </c>
    </row>
    <row r="982" spans="1:3" x14ac:dyDescent="0.25">
      <c r="A982" s="12" t="e">
        <f>IF(($A981+1)&lt;=(12*MIN('Расчет пенсии'!$B$7,'Расчет пенсии'!$B$6)),$A981+12,"")</f>
        <v>#VALUE!</v>
      </c>
      <c r="B982" s="11">
        <f>IFERROR(IF(OR(A982="",A982="#ЗНАЧ!"),0,MIN('Расчет пенсии'!$B$9*12*0.13,52000)),0)</f>
        <v>0</v>
      </c>
      <c r="C982" s="24">
        <f>IFERROR(B982*(1+'Расчет пенсии'!$B$11)^((12*'Расчет пенсии'!$B$7-A982)/12),0)</f>
        <v>0</v>
      </c>
    </row>
    <row r="983" spans="1:3" x14ac:dyDescent="0.25">
      <c r="A983" s="12" t="e">
        <f>IF(($A982+1)&lt;=(12*MIN('Расчет пенсии'!$B$7,'Расчет пенсии'!$B$6)),$A982+12,"")</f>
        <v>#VALUE!</v>
      </c>
      <c r="B983" s="11">
        <f>IFERROR(IF(OR(A983="",A983="#ЗНАЧ!"),0,MIN('Расчет пенсии'!$B$9*12*0.13,52000)),0)</f>
        <v>0</v>
      </c>
      <c r="C983" s="24">
        <f>IFERROR(B983*(1+'Расчет пенсии'!$B$11)^((12*'Расчет пенсии'!$B$7-A983)/12),0)</f>
        <v>0</v>
      </c>
    </row>
    <row r="984" spans="1:3" x14ac:dyDescent="0.25">
      <c r="A984" s="12" t="e">
        <f>IF(($A983+1)&lt;=(12*MIN('Расчет пенсии'!$B$7,'Расчет пенсии'!$B$6)),$A983+12,"")</f>
        <v>#VALUE!</v>
      </c>
      <c r="B984" s="11">
        <f>IFERROR(IF(OR(A984="",A984="#ЗНАЧ!"),0,MIN('Расчет пенсии'!$B$9*12*0.13,52000)),0)</f>
        <v>0</v>
      </c>
      <c r="C984" s="24">
        <f>IFERROR(B984*(1+'Расчет пенсии'!$B$11)^((12*'Расчет пенсии'!$B$7-A984)/12),0)</f>
        <v>0</v>
      </c>
    </row>
    <row r="985" spans="1:3" x14ac:dyDescent="0.25">
      <c r="A985" s="12" t="e">
        <f>IF(($A984+1)&lt;=(12*MIN('Расчет пенсии'!$B$7,'Расчет пенсии'!$B$6)),$A984+12,"")</f>
        <v>#VALUE!</v>
      </c>
      <c r="B985" s="11">
        <f>IFERROR(IF(OR(A985="",A985="#ЗНАЧ!"),0,MIN('Расчет пенсии'!$B$9*12*0.13,52000)),0)</f>
        <v>0</v>
      </c>
      <c r="C985" s="24">
        <f>IFERROR(B985*(1+'Расчет пенсии'!$B$11)^((12*'Расчет пенсии'!$B$7-A985)/12),0)</f>
        <v>0</v>
      </c>
    </row>
    <row r="986" spans="1:3" x14ac:dyDescent="0.25">
      <c r="A986" s="12" t="e">
        <f>IF(($A985+1)&lt;=(12*MIN('Расчет пенсии'!$B$7,'Расчет пенсии'!$B$6)),$A985+12,"")</f>
        <v>#VALUE!</v>
      </c>
      <c r="B986" s="11">
        <f>IFERROR(IF(OR(A986="",A986="#ЗНАЧ!"),0,MIN('Расчет пенсии'!$B$9*12*0.13,52000)),0)</f>
        <v>0</v>
      </c>
      <c r="C986" s="24">
        <f>IFERROR(B986*(1+'Расчет пенсии'!$B$11)^((12*'Расчет пенсии'!$B$7-A986)/12),0)</f>
        <v>0</v>
      </c>
    </row>
    <row r="987" spans="1:3" x14ac:dyDescent="0.25">
      <c r="A987" s="12" t="e">
        <f>IF(($A986+1)&lt;=(12*MIN('Расчет пенсии'!$B$7,'Расчет пенсии'!$B$6)),$A986+12,"")</f>
        <v>#VALUE!</v>
      </c>
      <c r="B987" s="11">
        <f>IFERROR(IF(OR(A987="",A987="#ЗНАЧ!"),0,MIN('Расчет пенсии'!$B$9*12*0.13,52000)),0)</f>
        <v>0</v>
      </c>
      <c r="C987" s="24">
        <f>IFERROR(B987*(1+'Расчет пенсии'!$B$11)^((12*'Расчет пенсии'!$B$7-A987)/12),0)</f>
        <v>0</v>
      </c>
    </row>
    <row r="988" spans="1:3" x14ac:dyDescent="0.25">
      <c r="A988" s="12" t="e">
        <f>IF(($A987+1)&lt;=(12*MIN('Расчет пенсии'!$B$7,'Расчет пенсии'!$B$6)),$A987+12,"")</f>
        <v>#VALUE!</v>
      </c>
      <c r="B988" s="11">
        <f>IFERROR(IF(OR(A988="",A988="#ЗНАЧ!"),0,MIN('Расчет пенсии'!$B$9*12*0.13,52000)),0)</f>
        <v>0</v>
      </c>
      <c r="C988" s="24">
        <f>IFERROR(B988*(1+'Расчет пенсии'!$B$11)^((12*'Расчет пенсии'!$B$7-A988)/12),0)</f>
        <v>0</v>
      </c>
    </row>
    <row r="989" spans="1:3" x14ac:dyDescent="0.25">
      <c r="A989" s="12" t="e">
        <f>IF(($A988+1)&lt;=(12*MIN('Расчет пенсии'!$B$7,'Расчет пенсии'!$B$6)),$A988+12,"")</f>
        <v>#VALUE!</v>
      </c>
      <c r="B989" s="11">
        <f>IFERROR(IF(OR(A989="",A989="#ЗНАЧ!"),0,MIN('Расчет пенсии'!$B$9*12*0.13,52000)),0)</f>
        <v>0</v>
      </c>
      <c r="C989" s="24">
        <f>IFERROR(B989*(1+'Расчет пенсии'!$B$11)^((12*'Расчет пенсии'!$B$7-A989)/12),0)</f>
        <v>0</v>
      </c>
    </row>
    <row r="990" spans="1:3" x14ac:dyDescent="0.25">
      <c r="A990" s="12" t="e">
        <f>IF(($A989+1)&lt;=(12*MIN('Расчет пенсии'!$B$7,'Расчет пенсии'!$B$6)),$A989+12,"")</f>
        <v>#VALUE!</v>
      </c>
      <c r="B990" s="11">
        <f>IFERROR(IF(OR(A990="",A990="#ЗНАЧ!"),0,MIN('Расчет пенсии'!$B$9*12*0.13,52000)),0)</f>
        <v>0</v>
      </c>
      <c r="C990" s="24">
        <f>IFERROR(B990*(1+'Расчет пенсии'!$B$11)^((12*'Расчет пенсии'!$B$7-A990)/12),0)</f>
        <v>0</v>
      </c>
    </row>
    <row r="991" spans="1:3" x14ac:dyDescent="0.25">
      <c r="A991" s="12" t="e">
        <f>IF(($A990+1)&lt;=(12*MIN('Расчет пенсии'!$B$7,'Расчет пенсии'!$B$6)),$A990+12,"")</f>
        <v>#VALUE!</v>
      </c>
      <c r="B991" s="11">
        <f>IFERROR(IF(OR(A991="",A991="#ЗНАЧ!"),0,MIN('Расчет пенсии'!$B$9*12*0.13,52000)),0)</f>
        <v>0</v>
      </c>
      <c r="C991" s="24">
        <f>IFERROR(B991*(1+'Расчет пенсии'!$B$11)^((12*'Расчет пенсии'!$B$7-A991)/12),0)</f>
        <v>0</v>
      </c>
    </row>
    <row r="992" spans="1:3" x14ac:dyDescent="0.25">
      <c r="A992" s="12" t="e">
        <f>IF(($A991+1)&lt;=(12*MIN('Расчет пенсии'!$B$7,'Расчет пенсии'!$B$6)),$A991+12,"")</f>
        <v>#VALUE!</v>
      </c>
      <c r="B992" s="11">
        <f>IFERROR(IF(OR(A992="",A992="#ЗНАЧ!"),0,MIN('Расчет пенсии'!$B$9*12*0.13,52000)),0)</f>
        <v>0</v>
      </c>
      <c r="C992" s="24">
        <f>IFERROR(B992*(1+'Расчет пенсии'!$B$11)^((12*'Расчет пенсии'!$B$7-A992)/12),0)</f>
        <v>0</v>
      </c>
    </row>
    <row r="993" spans="1:3" x14ac:dyDescent="0.25">
      <c r="A993" s="12" t="e">
        <f>IF(($A992+1)&lt;=(12*MIN('Расчет пенсии'!$B$7,'Расчет пенсии'!$B$6)),$A992+12,"")</f>
        <v>#VALUE!</v>
      </c>
      <c r="B993" s="11">
        <f>IFERROR(IF(OR(A993="",A993="#ЗНАЧ!"),0,MIN('Расчет пенсии'!$B$9*12*0.13,52000)),0)</f>
        <v>0</v>
      </c>
      <c r="C993" s="24">
        <f>IFERROR(B993*(1+'Расчет пенсии'!$B$11)^((12*'Расчет пенсии'!$B$7-A993)/12),0)</f>
        <v>0</v>
      </c>
    </row>
    <row r="994" spans="1:3" x14ac:dyDescent="0.25">
      <c r="A994" s="12" t="e">
        <f>IF(($A993+1)&lt;=(12*MIN('Расчет пенсии'!$B$7,'Расчет пенсии'!$B$6)),$A993+12,"")</f>
        <v>#VALUE!</v>
      </c>
      <c r="B994" s="11">
        <f>IFERROR(IF(OR(A994="",A994="#ЗНАЧ!"),0,MIN('Расчет пенсии'!$B$9*12*0.13,52000)),0)</f>
        <v>0</v>
      </c>
      <c r="C994" s="24">
        <f>IFERROR(B994*(1+'Расчет пенсии'!$B$11)^((12*'Расчет пенсии'!$B$7-A994)/12),0)</f>
        <v>0</v>
      </c>
    </row>
    <row r="995" spans="1:3" x14ac:dyDescent="0.25">
      <c r="A995" s="12" t="e">
        <f>IF(($A994+1)&lt;=(12*MIN('Расчет пенсии'!$B$7,'Расчет пенсии'!$B$6)),$A994+12,"")</f>
        <v>#VALUE!</v>
      </c>
      <c r="B995" s="11">
        <f>IFERROR(IF(OR(A995="",A995="#ЗНАЧ!"),0,MIN('Расчет пенсии'!$B$9*12*0.13,52000)),0)</f>
        <v>0</v>
      </c>
      <c r="C995" s="24">
        <f>IFERROR(B995*(1+'Расчет пенсии'!$B$11)^((12*'Расчет пенсии'!$B$7-A995)/12),0)</f>
        <v>0</v>
      </c>
    </row>
    <row r="996" spans="1:3" x14ac:dyDescent="0.25">
      <c r="A996" s="12" t="e">
        <f>IF(($A995+1)&lt;=(12*MIN('Расчет пенсии'!$B$7,'Расчет пенсии'!$B$6)),$A995+12,"")</f>
        <v>#VALUE!</v>
      </c>
      <c r="B996" s="11">
        <f>IFERROR(IF(OR(A996="",A996="#ЗНАЧ!"),0,MIN('Расчет пенсии'!$B$9*12*0.13,52000)),0)</f>
        <v>0</v>
      </c>
      <c r="C996" s="24">
        <f>IFERROR(B996*(1+'Расчет пенсии'!$B$11)^((12*'Расчет пенсии'!$B$7-A996)/12),0)</f>
        <v>0</v>
      </c>
    </row>
    <row r="997" spans="1:3" x14ac:dyDescent="0.25">
      <c r="A997" s="12" t="e">
        <f>IF(($A996+1)&lt;=(12*MIN('Расчет пенсии'!$B$7,'Расчет пенсии'!$B$6)),$A996+12,"")</f>
        <v>#VALUE!</v>
      </c>
      <c r="B997" s="11">
        <f>IFERROR(IF(OR(A997="",A997="#ЗНАЧ!"),0,MIN('Расчет пенсии'!$B$9*12*0.13,52000)),0)</f>
        <v>0</v>
      </c>
      <c r="C997" s="24">
        <f>IFERROR(B997*(1+'Расчет пенсии'!$B$11)^((12*'Расчет пенсии'!$B$7-A997)/12),0)</f>
        <v>0</v>
      </c>
    </row>
    <row r="998" spans="1:3" x14ac:dyDescent="0.25">
      <c r="A998" s="12" t="e">
        <f>IF(($A997+1)&lt;=(12*MIN('Расчет пенсии'!$B$7,'Расчет пенсии'!$B$6)),$A997+12,"")</f>
        <v>#VALUE!</v>
      </c>
      <c r="B998" s="11">
        <f>IFERROR(IF(OR(A998="",A998="#ЗНАЧ!"),0,MIN('Расчет пенсии'!$B$9*12*0.13,52000)),0)</f>
        <v>0</v>
      </c>
      <c r="C998" s="24">
        <f>IFERROR(B998*(1+'Расчет пенсии'!$B$11)^((12*'Расчет пенсии'!$B$7-A998)/12),0)</f>
        <v>0</v>
      </c>
    </row>
    <row r="999" spans="1:3" x14ac:dyDescent="0.25">
      <c r="A999" s="12" t="e">
        <f>IF(($A998+1)&lt;=(12*MIN('Расчет пенсии'!$B$7,'Расчет пенсии'!$B$6)),$A998+12,"")</f>
        <v>#VALUE!</v>
      </c>
      <c r="B999" s="11">
        <f>IFERROR(IF(OR(A999="",A999="#ЗНАЧ!"),0,MIN('Расчет пенсии'!$B$9*12*0.13,52000)),0)</f>
        <v>0</v>
      </c>
      <c r="C999" s="24">
        <f>IFERROR(B999*(1+'Расчет пенсии'!$B$11)^((12*'Расчет пенсии'!$B$7-A999)/12),0)</f>
        <v>0</v>
      </c>
    </row>
    <row r="1000" spans="1:3" x14ac:dyDescent="0.25">
      <c r="A1000" s="12" t="e">
        <f>IF(($A999+1)&lt;=(12*MIN('Расчет пенсии'!$B$7,'Расчет пенсии'!$B$6)),$A999+12,"")</f>
        <v>#VALUE!</v>
      </c>
      <c r="B1000" s="11">
        <f>IFERROR(IF(OR(A1000="",A1000="#ЗНАЧ!"),0,MIN('Расчет пенсии'!$B$9*12*0.13,52000)),0)</f>
        <v>0</v>
      </c>
      <c r="C1000" s="24">
        <f>IFERROR(B1000*(1+'Расчет пенсии'!$B$11)^((12*'Расчет пенсии'!$B$7-A1000)/12),0)</f>
        <v>0</v>
      </c>
    </row>
    <row r="1001" spans="1:3" x14ac:dyDescent="0.25">
      <c r="A1001" s="12" t="e">
        <f>IF(($A1000+1)&lt;=(12*MIN('Расчет пенсии'!$B$7,'Расчет пенсии'!$B$6)),$A1000+12,"")</f>
        <v>#VALUE!</v>
      </c>
      <c r="B1001" s="11">
        <f>IFERROR(IF(OR(A1001="",A1001="#ЗНАЧ!"),0,MIN('Расчет пенсии'!$B$9*12*0.13,52000)),0)</f>
        <v>0</v>
      </c>
      <c r="C1001" s="24">
        <f>IFERROR(B1001*(1+'Расчет пенсии'!$B$11)^((12*'Расчет пенсии'!$B$7-A1001)/12),0)</f>
        <v>0</v>
      </c>
    </row>
    <row r="1002" spans="1:3" x14ac:dyDescent="0.25">
      <c r="A1002" s="12" t="e">
        <f>IF(($A1001+1)&lt;=(12*MIN('Расчет пенсии'!$B$7,'Расчет пенсии'!$B$6)),$A1001+12,"")</f>
        <v>#VALUE!</v>
      </c>
      <c r="B1002" s="11">
        <f>IFERROR(IF(OR(A1002="",A1002="#ЗНАЧ!"),0,MIN('Расчет пенсии'!$B$9*12*0.13,52000)),0)</f>
        <v>0</v>
      </c>
      <c r="C1002" s="24">
        <f>IFERROR(B1002*(1+'Расчет пенсии'!$B$11)^((12*'Расчет пенсии'!$B$7-A1002)/12),0)</f>
        <v>0</v>
      </c>
    </row>
    <row r="1003" spans="1:3" x14ac:dyDescent="0.25">
      <c r="A1003" s="12" t="e">
        <f>IF(($A1002+1)&lt;=(12*MIN('Расчет пенсии'!$B$7,'Расчет пенсии'!$B$6)),$A1002+12,"")</f>
        <v>#VALUE!</v>
      </c>
      <c r="B1003" s="11">
        <f>IFERROR(IF(OR(A1003="",A1003="#ЗНАЧ!"),0,MIN('Расчет пенсии'!$B$9*12*0.13,52000)),0)</f>
        <v>0</v>
      </c>
      <c r="C1003" s="24">
        <f>IFERROR(B1003*(1+'Расчет пенсии'!$B$11)^((12*'Расчет пенсии'!$B$7-A1003)/12),0)</f>
        <v>0</v>
      </c>
    </row>
    <row r="1004" spans="1:3" x14ac:dyDescent="0.25">
      <c r="A1004" s="12" t="e">
        <f>IF(($A1003+1)&lt;=(12*MIN('Расчет пенсии'!$B$7,'Расчет пенсии'!$B$6)),$A1003+12,"")</f>
        <v>#VALUE!</v>
      </c>
      <c r="B1004" s="11">
        <f>IFERROR(IF(OR(A1004="",A1004="#ЗНАЧ!"),0,MIN('Расчет пенсии'!$B$9*12*0.13,52000)),0)</f>
        <v>0</v>
      </c>
      <c r="C1004" s="24">
        <f>IFERROR(B1004*(1+'Расчет пенсии'!$B$11)^((12*'Расчет пенсии'!$B$7-A1004)/12),0)</f>
        <v>0</v>
      </c>
    </row>
    <row r="1005" spans="1:3" x14ac:dyDescent="0.25">
      <c r="A1005" s="12" t="e">
        <f>IF(($A1004+1)&lt;=(12*MIN('Расчет пенсии'!$B$7,'Расчет пенсии'!$B$6)),$A1004+12,"")</f>
        <v>#VALUE!</v>
      </c>
      <c r="B1005" s="11">
        <f>IFERROR(IF(OR(A1005="",A1005="#ЗНАЧ!"),0,MIN('Расчет пенсии'!$B$9*12*0.13,52000)),0)</f>
        <v>0</v>
      </c>
      <c r="C1005" s="24">
        <f>IFERROR(B1005*(1+'Расчет пенсии'!$B$11)^((12*'Расчет пенсии'!$B$7-A1005)/12),0)</f>
        <v>0</v>
      </c>
    </row>
    <row r="1006" spans="1:3" x14ac:dyDescent="0.25">
      <c r="A1006" s="12" t="e">
        <f>IF(($A1005+1)&lt;=(12*MIN('Расчет пенсии'!$B$7,'Расчет пенсии'!$B$6)),$A1005+12,"")</f>
        <v>#VALUE!</v>
      </c>
      <c r="B1006" s="11">
        <f>IFERROR(IF(OR(A1006="",A1006="#ЗНАЧ!"),0,MIN('Расчет пенсии'!$B$9*12*0.13,52000)),0)</f>
        <v>0</v>
      </c>
      <c r="C1006" s="24">
        <f>IFERROR(B1006*(1+'Расчет пенсии'!$B$11)^((12*'Расчет пенсии'!$B$7-A1006)/12),0)</f>
        <v>0</v>
      </c>
    </row>
    <row r="1007" spans="1:3" x14ac:dyDescent="0.25">
      <c r="A1007" s="12" t="e">
        <f>IF(($A1006+1)&lt;=(12*MIN('Расчет пенсии'!$B$7,'Расчет пенсии'!$B$6)),$A1006+12,"")</f>
        <v>#VALUE!</v>
      </c>
      <c r="B1007" s="11">
        <f>IFERROR(IF(OR(A1007="",A1007="#ЗНАЧ!"),0,MIN('Расчет пенсии'!$B$9*12*0.13,52000)),0)</f>
        <v>0</v>
      </c>
      <c r="C1007" s="24">
        <f>IFERROR(B1007*(1+'Расчет пенсии'!$B$11)^((12*'Расчет пенсии'!$B$7-A1007)/12),0)</f>
        <v>0</v>
      </c>
    </row>
    <row r="1008" spans="1:3" x14ac:dyDescent="0.25">
      <c r="A1008" s="12" t="e">
        <f>IF(($A1007+1)&lt;=(12*MIN('Расчет пенсии'!$B$7,'Расчет пенсии'!$B$6)),$A1007+12,"")</f>
        <v>#VALUE!</v>
      </c>
      <c r="B1008" s="11">
        <f>IFERROR(IF(OR(A1008="",A1008="#ЗНАЧ!"),0,MIN('Расчет пенсии'!$B$9*12*0.13,52000)),0)</f>
        <v>0</v>
      </c>
      <c r="C1008" s="24">
        <f>IFERROR(B1008*(1+'Расчет пенсии'!$B$11)^((12*'Расчет пенсии'!$B$7-A1008)/12),0)</f>
        <v>0</v>
      </c>
    </row>
    <row r="1009" spans="1:3" x14ac:dyDescent="0.25">
      <c r="A1009" s="12" t="e">
        <f>IF(($A1008+1)&lt;=(12*MIN('Расчет пенсии'!$B$7,'Расчет пенсии'!$B$6)),$A1008+12,"")</f>
        <v>#VALUE!</v>
      </c>
      <c r="B1009" s="11">
        <f>IFERROR(IF(OR(A1009="",A1009="#ЗНАЧ!"),0,MIN('Расчет пенсии'!$B$9*12*0.13,52000)),0)</f>
        <v>0</v>
      </c>
      <c r="C1009" s="24">
        <f>IFERROR(B1009*(1+'Расчет пенсии'!$B$11)^((12*'Расчет пенсии'!$B$7-A1009)/12),0)</f>
        <v>0</v>
      </c>
    </row>
    <row r="1010" spans="1:3" x14ac:dyDescent="0.25">
      <c r="A1010" s="12" t="e">
        <f>IF(($A1009+1)&lt;=(12*MIN('Расчет пенсии'!$B$7,'Расчет пенсии'!$B$6)),$A1009+12,"")</f>
        <v>#VALUE!</v>
      </c>
      <c r="B1010" s="11">
        <f>IFERROR(IF(OR(A1010="",A1010="#ЗНАЧ!"),0,MIN('Расчет пенсии'!$B$9*12*0.13,52000)),0)</f>
        <v>0</v>
      </c>
      <c r="C1010" s="24">
        <f>IFERROR(B1010*(1+'Расчет пенсии'!$B$11)^((12*'Расчет пенсии'!$B$7-A1010)/12),0)</f>
        <v>0</v>
      </c>
    </row>
    <row r="1011" spans="1:3" x14ac:dyDescent="0.25">
      <c r="A1011" s="12" t="e">
        <f>IF(($A1010+1)&lt;=(12*MIN('Расчет пенсии'!$B$7,'Расчет пенсии'!$B$6)),$A1010+12,"")</f>
        <v>#VALUE!</v>
      </c>
      <c r="B1011" s="11">
        <f>IFERROR(IF(OR(A1011="",A1011="#ЗНАЧ!"),0,MIN('Расчет пенсии'!$B$9*12*0.13,52000)),0)</f>
        <v>0</v>
      </c>
      <c r="C1011" s="24">
        <f>IFERROR(B1011*(1+'Расчет пенсии'!$B$11)^((12*'Расчет пенсии'!$B$7-A1011)/12),0)</f>
        <v>0</v>
      </c>
    </row>
    <row r="1012" spans="1:3" x14ac:dyDescent="0.25">
      <c r="A1012" s="12" t="e">
        <f>IF(($A1011+1)&lt;=(12*MIN('Расчет пенсии'!$B$7,'Расчет пенсии'!$B$6)),$A1011+12,"")</f>
        <v>#VALUE!</v>
      </c>
      <c r="B1012" s="11">
        <f>IFERROR(IF(OR(A1012="",A1012="#ЗНАЧ!"),0,MIN('Расчет пенсии'!$B$9*12*0.13,52000)),0)</f>
        <v>0</v>
      </c>
      <c r="C1012" s="24">
        <f>IFERROR(B1012*(1+'Расчет пенсии'!$B$11)^((12*'Расчет пенсии'!$B$7-A1012)/12),0)</f>
        <v>0</v>
      </c>
    </row>
    <row r="1013" spans="1:3" x14ac:dyDescent="0.25">
      <c r="A1013" s="12" t="e">
        <f>IF(($A1012+1)&lt;=(12*MIN('Расчет пенсии'!$B$7,'Расчет пенсии'!$B$6)),$A1012+12,"")</f>
        <v>#VALUE!</v>
      </c>
      <c r="B1013" s="11">
        <f>IFERROR(IF(OR(A1013="",A1013="#ЗНАЧ!"),0,MIN('Расчет пенсии'!$B$9*12*0.13,52000)),0)</f>
        <v>0</v>
      </c>
      <c r="C1013" s="24">
        <f>IFERROR(B1013*(1+'Расчет пенсии'!$B$11)^((12*'Расчет пенсии'!$B$7-A1013)/12),0)</f>
        <v>0</v>
      </c>
    </row>
    <row r="1014" spans="1:3" x14ac:dyDescent="0.25">
      <c r="A1014" s="12" t="e">
        <f>IF(($A1013+1)&lt;=(12*MIN('Расчет пенсии'!$B$7,'Расчет пенсии'!$B$6)),$A1013+12,"")</f>
        <v>#VALUE!</v>
      </c>
      <c r="B1014" s="11">
        <f>IFERROR(IF(OR(A1014="",A1014="#ЗНАЧ!"),0,MIN('Расчет пенсии'!$B$9*12*0.13,52000)),0)</f>
        <v>0</v>
      </c>
      <c r="C1014" s="24">
        <f>IFERROR(B1014*(1+'Расчет пенсии'!$B$11)^((12*'Расчет пенсии'!$B$7-A1014)/12),0)</f>
        <v>0</v>
      </c>
    </row>
    <row r="1015" spans="1:3" x14ac:dyDescent="0.25">
      <c r="A1015" s="12" t="e">
        <f>IF(($A1014+1)&lt;=(12*MIN('Расчет пенсии'!$B$7,'Расчет пенсии'!$B$6)),$A1014+12,"")</f>
        <v>#VALUE!</v>
      </c>
      <c r="B1015" s="11">
        <f>IFERROR(IF(OR(A1015="",A1015="#ЗНАЧ!"),0,MIN('Расчет пенсии'!$B$9*12*0.13,52000)),0)</f>
        <v>0</v>
      </c>
      <c r="C1015" s="24">
        <f>IFERROR(B1015*(1+'Расчет пенсии'!$B$11)^((12*'Расчет пенсии'!$B$7-A1015)/12),0)</f>
        <v>0</v>
      </c>
    </row>
    <row r="1016" spans="1:3" x14ac:dyDescent="0.25">
      <c r="A1016" s="12" t="e">
        <f>IF(($A1015+1)&lt;=(12*MIN('Расчет пенсии'!$B$7,'Расчет пенсии'!$B$6)),$A1015+12,"")</f>
        <v>#VALUE!</v>
      </c>
      <c r="B1016" s="11">
        <f>IFERROR(IF(OR(A1016="",A1016="#ЗНАЧ!"),0,MIN('Расчет пенсии'!$B$9*12*0.13,52000)),0)</f>
        <v>0</v>
      </c>
      <c r="C1016" s="24">
        <f>IFERROR(B1016*(1+'Расчет пенсии'!$B$11)^((12*'Расчет пенсии'!$B$7-A1016)/12),0)</f>
        <v>0</v>
      </c>
    </row>
    <row r="1017" spans="1:3" x14ac:dyDescent="0.25">
      <c r="A1017" s="12" t="e">
        <f>IF(($A1016+1)&lt;=(12*MIN('Расчет пенсии'!$B$7,'Расчет пенсии'!$B$6)),$A1016+12,"")</f>
        <v>#VALUE!</v>
      </c>
      <c r="B1017" s="11">
        <f>IFERROR(IF(OR(A1017="",A1017="#ЗНАЧ!"),0,MIN('Расчет пенсии'!$B$9*12*0.13,52000)),0)</f>
        <v>0</v>
      </c>
      <c r="C1017" s="24">
        <f>IFERROR(B1017*(1+'Расчет пенсии'!$B$11)^((12*'Расчет пенсии'!$B$7-A1017)/12),0)</f>
        <v>0</v>
      </c>
    </row>
    <row r="1018" spans="1:3" x14ac:dyDescent="0.25">
      <c r="A1018" s="12" t="e">
        <f>IF(($A1017+1)&lt;=(12*MIN('Расчет пенсии'!$B$7,'Расчет пенсии'!$B$6)),$A1017+12,"")</f>
        <v>#VALUE!</v>
      </c>
      <c r="B1018" s="11">
        <f>IFERROR(IF(OR(A1018="",A1018="#ЗНАЧ!"),0,MIN('Расчет пенсии'!$B$9*12*0.13,52000)),0)</f>
        <v>0</v>
      </c>
      <c r="C1018" s="24">
        <f>IFERROR(B1018*(1+'Расчет пенсии'!$B$11)^((12*'Расчет пенсии'!$B$7-A1018)/12),0)</f>
        <v>0</v>
      </c>
    </row>
    <row r="1019" spans="1:3" x14ac:dyDescent="0.25">
      <c r="A1019" s="12" t="e">
        <f>IF(($A1018+1)&lt;=(12*MIN('Расчет пенсии'!$B$7,'Расчет пенсии'!$B$6)),$A1018+12,"")</f>
        <v>#VALUE!</v>
      </c>
      <c r="B1019" s="11">
        <f>IFERROR(IF(OR(A1019="",A1019="#ЗНАЧ!"),0,MIN('Расчет пенсии'!$B$9*12*0.13,52000)),0)</f>
        <v>0</v>
      </c>
      <c r="C1019" s="24">
        <f>IFERROR(B1019*(1+'Расчет пенсии'!$B$11)^((12*'Расчет пенсии'!$B$7-A1019)/12),0)</f>
        <v>0</v>
      </c>
    </row>
    <row r="1020" spans="1:3" x14ac:dyDescent="0.25">
      <c r="A1020" s="12" t="e">
        <f>IF(($A1019+1)&lt;=(12*MIN('Расчет пенсии'!$B$7,'Расчет пенсии'!$B$6)),$A1019+12,"")</f>
        <v>#VALUE!</v>
      </c>
      <c r="B1020" s="11">
        <f>IFERROR(IF(OR(A1020="",A1020="#ЗНАЧ!"),0,MIN('Расчет пенсии'!$B$9*12*0.13,52000)),0)</f>
        <v>0</v>
      </c>
      <c r="C1020" s="24">
        <f>IFERROR(B1020*(1+'Расчет пенсии'!$B$11)^((12*'Расчет пенсии'!$B$7-A1020)/12),0)</f>
        <v>0</v>
      </c>
    </row>
    <row r="1021" spans="1:3" x14ac:dyDescent="0.25">
      <c r="A1021" s="12" t="e">
        <f>IF(($A1020+1)&lt;=(12*MIN('Расчет пенсии'!$B$7,'Расчет пенсии'!$B$6)),$A1020+12,"")</f>
        <v>#VALUE!</v>
      </c>
      <c r="B1021" s="11">
        <f>IFERROR(IF(OR(A1021="",A1021="#ЗНАЧ!"),0,MIN('Расчет пенсии'!$B$9*12*0.13,52000)),0)</f>
        <v>0</v>
      </c>
      <c r="C1021" s="24">
        <f>IFERROR(B1021*(1+'Расчет пенсии'!$B$11)^((12*'Расчет пенсии'!$B$7-A1021)/12),0)</f>
        <v>0</v>
      </c>
    </row>
    <row r="1022" spans="1:3" x14ac:dyDescent="0.25">
      <c r="A1022" s="12" t="e">
        <f>IF(($A1021+1)&lt;=(12*MIN('Расчет пенсии'!$B$7,'Расчет пенсии'!$B$6)),$A1021+12,"")</f>
        <v>#VALUE!</v>
      </c>
      <c r="B1022" s="11">
        <f>IFERROR(IF(OR(A1022="",A1022="#ЗНАЧ!"),0,MIN('Расчет пенсии'!$B$9*12*0.13,52000)),0)</f>
        <v>0</v>
      </c>
      <c r="C1022" s="24">
        <f>IFERROR(B1022*(1+'Расчет пенсии'!$B$11)^((12*'Расчет пенсии'!$B$7-A1022)/12),0)</f>
        <v>0</v>
      </c>
    </row>
    <row r="1023" spans="1:3" x14ac:dyDescent="0.25">
      <c r="A1023" s="12" t="e">
        <f>IF(($A1022+1)&lt;=(12*MIN('Расчет пенсии'!$B$7,'Расчет пенсии'!$B$6)),$A1022+12,"")</f>
        <v>#VALUE!</v>
      </c>
      <c r="B1023" s="11">
        <f>IFERROR(IF(OR(A1023="",A1023="#ЗНАЧ!"),0,MIN('Расчет пенсии'!$B$9*12*0.13,52000)),0)</f>
        <v>0</v>
      </c>
      <c r="C1023" s="24">
        <f>IFERROR(B1023*(1+'Расчет пенсии'!$B$11)^((12*'Расчет пенсии'!$B$7-A1023)/12),0)</f>
        <v>0</v>
      </c>
    </row>
    <row r="1024" spans="1:3" x14ac:dyDescent="0.25">
      <c r="A1024" s="12" t="e">
        <f>IF(($A1023+1)&lt;=(12*MIN('Расчет пенсии'!$B$7,'Расчет пенсии'!$B$6)),$A1023+12,"")</f>
        <v>#VALUE!</v>
      </c>
      <c r="B1024" s="11">
        <f>IFERROR(IF(OR(A1024="",A1024="#ЗНАЧ!"),0,MIN('Расчет пенсии'!$B$9*12*0.13,52000)),0)</f>
        <v>0</v>
      </c>
      <c r="C1024" s="24">
        <f>IFERROR(B1024*(1+'Расчет пенсии'!$B$11)^((12*'Расчет пенсии'!$B$7-A1024)/12),0)</f>
        <v>0</v>
      </c>
    </row>
    <row r="1025" spans="1:3" x14ac:dyDescent="0.25">
      <c r="A1025" s="12" t="e">
        <f>IF(($A1024+1)&lt;=(12*MIN('Расчет пенсии'!$B$7,'Расчет пенсии'!$B$6)),$A1024+12,"")</f>
        <v>#VALUE!</v>
      </c>
      <c r="B1025" s="11">
        <f>IFERROR(IF(OR(A1025="",A1025="#ЗНАЧ!"),0,MIN('Расчет пенсии'!$B$9*12*0.13,52000)),0)</f>
        <v>0</v>
      </c>
      <c r="C1025" s="24">
        <f>IFERROR(B1025*(1+'Расчет пенсии'!$B$11)^((12*'Расчет пенсии'!$B$7-A1025)/12),0)</f>
        <v>0</v>
      </c>
    </row>
    <row r="1026" spans="1:3" x14ac:dyDescent="0.25">
      <c r="A1026" s="12" t="e">
        <f>IF(($A1025+1)&lt;=(12*MIN('Расчет пенсии'!$B$7,'Расчет пенсии'!$B$6)),$A1025+12,"")</f>
        <v>#VALUE!</v>
      </c>
      <c r="B1026" s="11">
        <f>IFERROR(IF(OR(A1026="",A1026="#ЗНАЧ!"),0,MIN('Расчет пенсии'!$B$9*12*0.13,52000)),0)</f>
        <v>0</v>
      </c>
      <c r="C1026" s="24">
        <f>IFERROR(B1026*(1+'Расчет пенсии'!$B$11)^((12*'Расчет пенсии'!$B$7-A1026)/12),0)</f>
        <v>0</v>
      </c>
    </row>
    <row r="1027" spans="1:3" x14ac:dyDescent="0.25">
      <c r="A1027" s="12" t="e">
        <f>IF(($A1026+1)&lt;=(12*MIN('Расчет пенсии'!$B$7,'Расчет пенсии'!$B$6)),$A1026+12,"")</f>
        <v>#VALUE!</v>
      </c>
      <c r="B1027" s="11">
        <f>IFERROR(IF(OR(A1027="",A1027="#ЗНАЧ!"),0,MIN('Расчет пенсии'!$B$9*12*0.13,52000)),0)</f>
        <v>0</v>
      </c>
      <c r="C1027" s="24">
        <f>IFERROR(B1027*(1+'Расчет пенсии'!$B$11)^((12*'Расчет пенсии'!$B$7-A1027)/12),0)</f>
        <v>0</v>
      </c>
    </row>
    <row r="1028" spans="1:3" x14ac:dyDescent="0.25">
      <c r="A1028" s="12" t="e">
        <f>IF(($A1027+1)&lt;=(12*MIN('Расчет пенсии'!$B$7,'Расчет пенсии'!$B$6)),$A1027+12,"")</f>
        <v>#VALUE!</v>
      </c>
      <c r="B1028" s="11">
        <f>IFERROR(IF(OR(A1028="",A1028="#ЗНАЧ!"),0,MIN('Расчет пенсии'!$B$9*12*0.13,52000)),0)</f>
        <v>0</v>
      </c>
      <c r="C1028" s="24">
        <f>IFERROR(B1028*(1+'Расчет пенсии'!$B$11)^((12*'Расчет пенсии'!$B$7-A1028)/12),0)</f>
        <v>0</v>
      </c>
    </row>
    <row r="1029" spans="1:3" x14ac:dyDescent="0.25">
      <c r="A1029" s="12" t="e">
        <f>IF(($A1028+1)&lt;=(12*MIN('Расчет пенсии'!$B$7,'Расчет пенсии'!$B$6)),$A1028+12,"")</f>
        <v>#VALUE!</v>
      </c>
      <c r="B1029" s="11">
        <f>IFERROR(IF(OR(A1029="",A1029="#ЗНАЧ!"),0,MIN('Расчет пенсии'!$B$9*12*0.13,52000)),0)</f>
        <v>0</v>
      </c>
      <c r="C1029" s="24">
        <f>IFERROR(B1029*(1+'Расчет пенсии'!$B$11)^((12*'Расчет пенсии'!$B$7-A1029)/12),0)</f>
        <v>0</v>
      </c>
    </row>
    <row r="1030" spans="1:3" x14ac:dyDescent="0.25">
      <c r="A1030" s="12" t="e">
        <f>IF(($A1029+1)&lt;=(12*MIN('Расчет пенсии'!$B$7,'Расчет пенсии'!$B$6)),$A1029+12,"")</f>
        <v>#VALUE!</v>
      </c>
      <c r="B1030" s="11">
        <f>IFERROR(IF(OR(A1030="",A1030="#ЗНАЧ!"),0,MIN('Расчет пенсии'!$B$9*12*0.13,52000)),0)</f>
        <v>0</v>
      </c>
      <c r="C1030" s="24">
        <f>IFERROR(B1030*(1+'Расчет пенсии'!$B$11)^((12*'Расчет пенсии'!$B$7-A1030)/12),0)</f>
        <v>0</v>
      </c>
    </row>
    <row r="1031" spans="1:3" x14ac:dyDescent="0.25">
      <c r="A1031" s="12" t="e">
        <f>IF(($A1030+1)&lt;=(12*MIN('Расчет пенсии'!$B$7,'Расчет пенсии'!$B$6)),$A1030+12,"")</f>
        <v>#VALUE!</v>
      </c>
      <c r="B1031" s="11">
        <f>IFERROR(IF(OR(A1031="",A1031="#ЗНАЧ!"),0,MIN('Расчет пенсии'!$B$9*12*0.13,52000)),0)</f>
        <v>0</v>
      </c>
      <c r="C1031" s="24">
        <f>IFERROR(B1031*(1+'Расчет пенсии'!$B$11)^((12*'Расчет пенсии'!$B$7-A1031)/12),0)</f>
        <v>0</v>
      </c>
    </row>
    <row r="1032" spans="1:3" x14ac:dyDescent="0.25">
      <c r="A1032" s="12" t="e">
        <f>IF(($A1031+1)&lt;=(12*MIN('Расчет пенсии'!$B$7,'Расчет пенсии'!$B$6)),$A1031+12,"")</f>
        <v>#VALUE!</v>
      </c>
      <c r="B1032" s="11">
        <f>IFERROR(IF(OR(A1032="",A1032="#ЗНАЧ!"),0,MIN('Расчет пенсии'!$B$9*12*0.13,52000)),0)</f>
        <v>0</v>
      </c>
      <c r="C1032" s="24">
        <f>IFERROR(B1032*(1+'Расчет пенсии'!$B$11)^((12*'Расчет пенсии'!$B$7-A1032)/12),0)</f>
        <v>0</v>
      </c>
    </row>
    <row r="1033" spans="1:3" x14ac:dyDescent="0.25">
      <c r="A1033" s="12" t="e">
        <f>IF(($A1032+1)&lt;=(12*MIN('Расчет пенсии'!$B$7,'Расчет пенсии'!$B$6)),$A1032+12,"")</f>
        <v>#VALUE!</v>
      </c>
      <c r="B1033" s="11">
        <f>IFERROR(IF(OR(A1033="",A1033="#ЗНАЧ!"),0,MIN('Расчет пенсии'!$B$9*12*0.13,52000)),0)</f>
        <v>0</v>
      </c>
      <c r="C1033" s="24">
        <f>IFERROR(B1033*(1+'Расчет пенсии'!$B$11)^((12*'Расчет пенсии'!$B$7-A1033)/12),0)</f>
        <v>0</v>
      </c>
    </row>
    <row r="1034" spans="1:3" x14ac:dyDescent="0.25">
      <c r="A1034" s="12" t="e">
        <f>IF(($A1033+1)&lt;=(12*MIN('Расчет пенсии'!$B$7,'Расчет пенсии'!$B$6)),$A1033+12,"")</f>
        <v>#VALUE!</v>
      </c>
      <c r="B1034" s="11">
        <f>IFERROR(IF(OR(A1034="",A1034="#ЗНАЧ!"),0,MIN('Расчет пенсии'!$B$9*12*0.13,52000)),0)</f>
        <v>0</v>
      </c>
      <c r="C1034" s="24">
        <f>IFERROR(B1034*(1+'Расчет пенсии'!$B$11)^((12*'Расчет пенсии'!$B$7-A1034)/12),0)</f>
        <v>0</v>
      </c>
    </row>
    <row r="1035" spans="1:3" x14ac:dyDescent="0.25">
      <c r="A1035" s="12" t="e">
        <f>IF(($A1034+1)&lt;=(12*MIN('Расчет пенсии'!$B$7,'Расчет пенсии'!$B$6)),$A1034+12,"")</f>
        <v>#VALUE!</v>
      </c>
      <c r="B1035" s="11">
        <f>IFERROR(IF(OR(A1035="",A1035="#ЗНАЧ!"),0,MIN('Расчет пенсии'!$B$9*12*0.13,52000)),0)</f>
        <v>0</v>
      </c>
      <c r="C1035" s="24">
        <f>IFERROR(B1035*(1+'Расчет пенсии'!$B$11)^((12*'Расчет пенсии'!$B$7-A1035)/12),0)</f>
        <v>0</v>
      </c>
    </row>
    <row r="1036" spans="1:3" x14ac:dyDescent="0.25">
      <c r="A1036" s="12" t="e">
        <f>IF(($A1035+1)&lt;=(12*MIN('Расчет пенсии'!$B$7,'Расчет пенсии'!$B$6)),$A1035+12,"")</f>
        <v>#VALUE!</v>
      </c>
      <c r="B1036" s="11">
        <f>IFERROR(IF(OR(A1036="",A1036="#ЗНАЧ!"),0,MIN('Расчет пенсии'!$B$9*12*0.13,52000)),0)</f>
        <v>0</v>
      </c>
      <c r="C1036" s="24">
        <f>IFERROR(B1036*(1+'Расчет пенсии'!$B$11)^((12*'Расчет пенсии'!$B$7-A1036)/12),0)</f>
        <v>0</v>
      </c>
    </row>
    <row r="1037" spans="1:3" x14ac:dyDescent="0.25">
      <c r="A1037" s="12" t="e">
        <f>IF(($A1036+1)&lt;=(12*MIN('Расчет пенсии'!$B$7,'Расчет пенсии'!$B$6)),$A1036+12,"")</f>
        <v>#VALUE!</v>
      </c>
      <c r="B1037" s="11">
        <f>IFERROR(IF(OR(A1037="",A1037="#ЗНАЧ!"),0,MIN('Расчет пенсии'!$B$9*12*0.13,52000)),0)</f>
        <v>0</v>
      </c>
      <c r="C1037" s="24">
        <f>IFERROR(B1037*(1+'Расчет пенсии'!$B$11)^((12*'Расчет пенсии'!$B$7-A1037)/12),0)</f>
        <v>0</v>
      </c>
    </row>
    <row r="1038" spans="1:3" x14ac:dyDescent="0.25">
      <c r="A1038" s="12" t="e">
        <f>IF(($A1037+1)&lt;=(12*MIN('Расчет пенсии'!$B$7,'Расчет пенсии'!$B$6)),$A1037+12,"")</f>
        <v>#VALUE!</v>
      </c>
      <c r="B1038" s="11">
        <f>IFERROR(IF(OR(A1038="",A1038="#ЗНАЧ!"),0,MIN('Расчет пенсии'!$B$9*12*0.13,52000)),0)</f>
        <v>0</v>
      </c>
      <c r="C1038" s="24">
        <f>IFERROR(B1038*(1+'Расчет пенсии'!$B$11)^((12*'Расчет пенсии'!$B$7-A1038)/12),0)</f>
        <v>0</v>
      </c>
    </row>
    <row r="1039" spans="1:3" x14ac:dyDescent="0.25">
      <c r="A1039" s="12" t="e">
        <f>IF(($A1038+1)&lt;=(12*MIN('Расчет пенсии'!$B$7,'Расчет пенсии'!$B$6)),$A1038+12,"")</f>
        <v>#VALUE!</v>
      </c>
      <c r="B1039" s="11">
        <f>IFERROR(IF(OR(A1039="",A1039="#ЗНАЧ!"),0,MIN('Расчет пенсии'!$B$9*12*0.13,52000)),0)</f>
        <v>0</v>
      </c>
      <c r="C1039" s="24">
        <f>IFERROR(B1039*(1+'Расчет пенсии'!$B$11)^((12*'Расчет пенсии'!$B$7-A1039)/12),0)</f>
        <v>0</v>
      </c>
    </row>
    <row r="1040" spans="1:3" x14ac:dyDescent="0.25">
      <c r="A1040" s="12" t="e">
        <f>IF(($A1039+1)&lt;=(12*MIN('Расчет пенсии'!$B$7,'Расчет пенсии'!$B$6)),$A1039+12,"")</f>
        <v>#VALUE!</v>
      </c>
      <c r="B1040" s="11">
        <f>IFERROR(IF(OR(A1040="",A1040="#ЗНАЧ!"),0,MIN('Расчет пенсии'!$B$9*12*0.13,52000)),0)</f>
        <v>0</v>
      </c>
      <c r="C1040" s="24">
        <f>IFERROR(B1040*(1+'Расчет пенсии'!$B$11)^((12*'Расчет пенсии'!$B$7-A1040)/12),0)</f>
        <v>0</v>
      </c>
    </row>
    <row r="1041" spans="1:3" x14ac:dyDescent="0.25">
      <c r="A1041" s="12" t="e">
        <f>IF(($A1040+1)&lt;=(12*MIN('Расчет пенсии'!$B$7,'Расчет пенсии'!$B$6)),$A1040+12,"")</f>
        <v>#VALUE!</v>
      </c>
      <c r="B1041" s="11">
        <f>IFERROR(IF(OR(A1041="",A1041="#ЗНАЧ!"),0,MIN('Расчет пенсии'!$B$9*12*0.13,52000)),0)</f>
        <v>0</v>
      </c>
      <c r="C1041" s="24">
        <f>IFERROR(B1041*(1+'Расчет пенсии'!$B$11)^((12*'Расчет пенсии'!$B$7-A1041)/12),0)</f>
        <v>0</v>
      </c>
    </row>
    <row r="1042" spans="1:3" x14ac:dyDescent="0.25">
      <c r="A1042" s="12" t="e">
        <f>IF(($A1041+1)&lt;=(12*MIN('Расчет пенсии'!$B$7,'Расчет пенсии'!$B$6)),$A1041+12,"")</f>
        <v>#VALUE!</v>
      </c>
      <c r="B1042" s="11">
        <f>IFERROR(IF(OR(A1042="",A1042="#ЗНАЧ!"),0,MIN('Расчет пенсии'!$B$9*12*0.13,52000)),0)</f>
        <v>0</v>
      </c>
      <c r="C1042" s="24">
        <f>IFERROR(B1042*(1+'Расчет пенсии'!$B$11)^((12*'Расчет пенсии'!$B$7-A1042)/12),0)</f>
        <v>0</v>
      </c>
    </row>
    <row r="1043" spans="1:3" x14ac:dyDescent="0.25">
      <c r="A1043" s="12" t="e">
        <f>IF(($A1042+1)&lt;=(12*MIN('Расчет пенсии'!$B$7,'Расчет пенсии'!$B$6)),$A1042+12,"")</f>
        <v>#VALUE!</v>
      </c>
      <c r="B1043" s="11">
        <f>IFERROR(IF(OR(A1043="",A1043="#ЗНАЧ!"),0,MIN('Расчет пенсии'!$B$9*12*0.13,52000)),0)</f>
        <v>0</v>
      </c>
      <c r="C1043" s="24">
        <f>IFERROR(B1043*(1+'Расчет пенсии'!$B$11)^((12*'Расчет пенсии'!$B$7-A1043)/12),0)</f>
        <v>0</v>
      </c>
    </row>
    <row r="1044" spans="1:3" x14ac:dyDescent="0.25">
      <c r="A1044" s="12" t="e">
        <f>IF(($A1043+1)&lt;=(12*MIN('Расчет пенсии'!$B$7,'Расчет пенсии'!$B$6)),$A1043+12,"")</f>
        <v>#VALUE!</v>
      </c>
      <c r="B1044" s="11">
        <f>IFERROR(IF(OR(A1044="",A1044="#ЗНАЧ!"),0,MIN('Расчет пенсии'!$B$9*12*0.13,52000)),0)</f>
        <v>0</v>
      </c>
      <c r="C1044" s="24">
        <f>IFERROR(B1044*(1+'Расчет пенсии'!$B$11)^((12*'Расчет пенсии'!$B$7-A1044)/12),0)</f>
        <v>0</v>
      </c>
    </row>
    <row r="1045" spans="1:3" x14ac:dyDescent="0.25">
      <c r="A1045" s="12" t="e">
        <f>IF(($A1044+1)&lt;=(12*MIN('Расчет пенсии'!$B$7,'Расчет пенсии'!$B$6)),$A1044+12,"")</f>
        <v>#VALUE!</v>
      </c>
      <c r="B1045" s="11">
        <f>IFERROR(IF(OR(A1045="",A1045="#ЗНАЧ!"),0,MIN('Расчет пенсии'!$B$9*12*0.13,52000)),0)</f>
        <v>0</v>
      </c>
      <c r="C1045" s="24">
        <f>IFERROR(B1045*(1+'Расчет пенсии'!$B$11)^((12*'Расчет пенсии'!$B$7-A1045)/12),0)</f>
        <v>0</v>
      </c>
    </row>
    <row r="1046" spans="1:3" x14ac:dyDescent="0.25">
      <c r="A1046" s="12" t="e">
        <f>IF(($A1045+1)&lt;=(12*MIN('Расчет пенсии'!$B$7,'Расчет пенсии'!$B$6)),$A1045+12,"")</f>
        <v>#VALUE!</v>
      </c>
      <c r="B1046" s="11">
        <f>IFERROR(IF(OR(A1046="",A1046="#ЗНАЧ!"),0,MIN('Расчет пенсии'!$B$9*12*0.13,52000)),0)</f>
        <v>0</v>
      </c>
      <c r="C1046" s="24">
        <f>IFERROR(B1046*(1+'Расчет пенсии'!$B$11)^((12*'Расчет пенсии'!$B$7-A1046)/12),0)</f>
        <v>0</v>
      </c>
    </row>
    <row r="1047" spans="1:3" x14ac:dyDescent="0.25">
      <c r="A1047" s="12" t="e">
        <f>IF(($A1046+1)&lt;=(12*MIN('Расчет пенсии'!$B$7,'Расчет пенсии'!$B$6)),$A1046+12,"")</f>
        <v>#VALUE!</v>
      </c>
      <c r="B1047" s="11">
        <f>IFERROR(IF(OR(A1047="",A1047="#ЗНАЧ!"),0,MIN('Расчет пенсии'!$B$9*12*0.13,52000)),0)</f>
        <v>0</v>
      </c>
      <c r="C1047" s="24">
        <f>IFERROR(B1047*(1+'Расчет пенсии'!$B$11)^((12*'Расчет пенсии'!$B$7-A1047)/12),0)</f>
        <v>0</v>
      </c>
    </row>
    <row r="1048" spans="1:3" x14ac:dyDescent="0.25">
      <c r="A1048" s="12" t="e">
        <f>IF(($A1047+1)&lt;=(12*MIN('Расчет пенсии'!$B$7,'Расчет пенсии'!$B$6)),$A1047+12,"")</f>
        <v>#VALUE!</v>
      </c>
      <c r="B1048" s="11">
        <f>IFERROR(IF(OR(A1048="",A1048="#ЗНАЧ!"),0,MIN('Расчет пенсии'!$B$9*12*0.13,52000)),0)</f>
        <v>0</v>
      </c>
      <c r="C1048" s="24">
        <f>IFERROR(B1048*(1+'Расчет пенсии'!$B$11)^((12*'Расчет пенсии'!$B$7-A1048)/12),0)</f>
        <v>0</v>
      </c>
    </row>
    <row r="1049" spans="1:3" x14ac:dyDescent="0.25">
      <c r="A1049" s="12" t="e">
        <f>IF(($A1048+1)&lt;=(12*MIN('Расчет пенсии'!$B$7,'Расчет пенсии'!$B$6)),$A1048+12,"")</f>
        <v>#VALUE!</v>
      </c>
      <c r="B1049" s="11">
        <f>IFERROR(IF(OR(A1049="",A1049="#ЗНАЧ!"),0,MIN('Расчет пенсии'!$B$9*12*0.13,52000)),0)</f>
        <v>0</v>
      </c>
      <c r="C1049" s="24">
        <f>IFERROR(B1049*(1+'Расчет пенсии'!$B$11)^((12*'Расчет пенсии'!$B$7-A1049)/12),0)</f>
        <v>0</v>
      </c>
    </row>
    <row r="1050" spans="1:3" x14ac:dyDescent="0.25">
      <c r="A1050" s="12" t="e">
        <f>IF(($A1049+1)&lt;=(12*MIN('Расчет пенсии'!$B$7,'Расчет пенсии'!$B$6)),$A1049+12,"")</f>
        <v>#VALUE!</v>
      </c>
      <c r="B1050" s="11">
        <f>IFERROR(IF(OR(A1050="",A1050="#ЗНАЧ!"),0,MIN('Расчет пенсии'!$B$9*12*0.13,52000)),0)</f>
        <v>0</v>
      </c>
      <c r="C1050" s="24">
        <f>IFERROR(B1050*(1+'Расчет пенсии'!$B$11)^((12*'Расчет пенсии'!$B$7-A1050)/12),0)</f>
        <v>0</v>
      </c>
    </row>
    <row r="1051" spans="1:3" x14ac:dyDescent="0.25">
      <c r="A1051" s="12" t="e">
        <f>IF(($A1050+1)&lt;=(12*MIN('Расчет пенсии'!$B$7,'Расчет пенсии'!$B$6)),$A1050+12,"")</f>
        <v>#VALUE!</v>
      </c>
      <c r="B1051" s="11">
        <f>IFERROR(IF(OR(A1051="",A1051="#ЗНАЧ!"),0,MIN('Расчет пенсии'!$B$9*12*0.13,52000)),0)</f>
        <v>0</v>
      </c>
      <c r="C1051" s="24">
        <f>IFERROR(B1051*(1+'Расчет пенсии'!$B$11)^((12*'Расчет пенсии'!$B$7-A1051)/12),0)</f>
        <v>0</v>
      </c>
    </row>
    <row r="1052" spans="1:3" x14ac:dyDescent="0.25">
      <c r="A1052" s="12" t="e">
        <f>IF(($A1051+1)&lt;=(12*MIN('Расчет пенсии'!$B$7,'Расчет пенсии'!$B$6)),$A1051+12,"")</f>
        <v>#VALUE!</v>
      </c>
      <c r="B1052" s="11">
        <f>IFERROR(IF(OR(A1052="",A1052="#ЗНАЧ!"),0,MIN('Расчет пенсии'!$B$9*12*0.13,52000)),0)</f>
        <v>0</v>
      </c>
      <c r="C1052" s="24">
        <f>IFERROR(B1052*(1+'Расчет пенсии'!$B$11)^((12*'Расчет пенсии'!$B$7-A1052)/12),0)</f>
        <v>0</v>
      </c>
    </row>
    <row r="1053" spans="1:3" x14ac:dyDescent="0.25">
      <c r="A1053" s="12" t="e">
        <f>IF(($A1052+1)&lt;=(12*MIN('Расчет пенсии'!$B$7,'Расчет пенсии'!$B$6)),$A1052+12,"")</f>
        <v>#VALUE!</v>
      </c>
      <c r="B1053" s="11">
        <f>IFERROR(IF(OR(A1053="",A1053="#ЗНАЧ!"),0,MIN('Расчет пенсии'!$B$9*12*0.13,52000)),0)</f>
        <v>0</v>
      </c>
      <c r="C1053" s="24">
        <f>IFERROR(B1053*(1+'Расчет пенсии'!$B$11)^((12*'Расчет пенсии'!$B$7-A1053)/12),0)</f>
        <v>0</v>
      </c>
    </row>
    <row r="1054" spans="1:3" x14ac:dyDescent="0.25">
      <c r="A1054" s="12" t="e">
        <f>IF(($A1053+1)&lt;=(12*MIN('Расчет пенсии'!$B$7,'Расчет пенсии'!$B$6)),$A1053+12,"")</f>
        <v>#VALUE!</v>
      </c>
      <c r="B1054" s="11">
        <f>IFERROR(IF(OR(A1054="",A1054="#ЗНАЧ!"),0,MIN('Расчет пенсии'!$B$9*12*0.13,52000)),0)</f>
        <v>0</v>
      </c>
      <c r="C1054" s="24">
        <f>IFERROR(B1054*(1+'Расчет пенсии'!$B$11)^((12*'Расчет пенсии'!$B$7-A1054)/12),0)</f>
        <v>0</v>
      </c>
    </row>
    <row r="1055" spans="1:3" x14ac:dyDescent="0.25">
      <c r="A1055" s="12" t="e">
        <f>IF(($A1054+1)&lt;=(12*MIN('Расчет пенсии'!$B$7,'Расчет пенсии'!$B$6)),$A1054+12,"")</f>
        <v>#VALUE!</v>
      </c>
      <c r="B1055" s="11">
        <f>IFERROR(IF(OR(A1055="",A1055="#ЗНАЧ!"),0,MIN('Расчет пенсии'!$B$9*12*0.13,52000)),0)</f>
        <v>0</v>
      </c>
      <c r="C1055" s="24">
        <f>IFERROR(B1055*(1+'Расчет пенсии'!$B$11)^((12*'Расчет пенсии'!$B$7-A1055)/12),0)</f>
        <v>0</v>
      </c>
    </row>
    <row r="1056" spans="1:3" x14ac:dyDescent="0.25">
      <c r="A1056" s="12" t="e">
        <f>IF(($A1055+1)&lt;=(12*MIN('Расчет пенсии'!$B$7,'Расчет пенсии'!$B$6)),$A1055+12,"")</f>
        <v>#VALUE!</v>
      </c>
      <c r="B1056" s="11">
        <f>IFERROR(IF(OR(A1056="",A1056="#ЗНАЧ!"),0,MIN('Расчет пенсии'!$B$9*12*0.13,52000)),0)</f>
        <v>0</v>
      </c>
      <c r="C1056" s="24">
        <f>IFERROR(B1056*(1+'Расчет пенсии'!$B$11)^((12*'Расчет пенсии'!$B$7-A1056)/12),0)</f>
        <v>0</v>
      </c>
    </row>
    <row r="1057" spans="1:3" x14ac:dyDescent="0.25">
      <c r="A1057" s="12" t="e">
        <f>IF(($A1056+1)&lt;=(12*MIN('Расчет пенсии'!$B$7,'Расчет пенсии'!$B$6)),$A1056+12,"")</f>
        <v>#VALUE!</v>
      </c>
      <c r="B1057" s="11">
        <f>IFERROR(IF(OR(A1057="",A1057="#ЗНАЧ!"),0,MIN('Расчет пенсии'!$B$9*12*0.13,52000)),0)</f>
        <v>0</v>
      </c>
      <c r="C1057" s="24">
        <f>IFERROR(B1057*(1+'Расчет пенсии'!$B$11)^((12*'Расчет пенсии'!$B$7-A1057)/12),0)</f>
        <v>0</v>
      </c>
    </row>
    <row r="1058" spans="1:3" x14ac:dyDescent="0.25">
      <c r="A1058" s="12" t="e">
        <f>IF(($A1057+1)&lt;=(12*MIN('Расчет пенсии'!$B$7,'Расчет пенсии'!$B$6)),$A1057+12,"")</f>
        <v>#VALUE!</v>
      </c>
      <c r="B1058" s="11">
        <f>IFERROR(IF(OR(A1058="",A1058="#ЗНАЧ!"),0,MIN('Расчет пенсии'!$B$9*12*0.13,52000)),0)</f>
        <v>0</v>
      </c>
      <c r="C1058" s="24">
        <f>IFERROR(B1058*(1+'Расчет пенсии'!$B$11)^((12*'Расчет пенсии'!$B$7-A1058)/12),0)</f>
        <v>0</v>
      </c>
    </row>
    <row r="1059" spans="1:3" x14ac:dyDescent="0.25">
      <c r="A1059" s="12" t="e">
        <f>IF(($A1058+1)&lt;=(12*MIN('Расчет пенсии'!$B$7,'Расчет пенсии'!$B$6)),$A1058+12,"")</f>
        <v>#VALUE!</v>
      </c>
      <c r="B1059" s="11">
        <f>IFERROR(IF(OR(A1059="",A1059="#ЗНАЧ!"),0,MIN('Расчет пенсии'!$B$9*12*0.13,52000)),0)</f>
        <v>0</v>
      </c>
      <c r="C1059" s="24">
        <f>IFERROR(B1059*(1+'Расчет пенсии'!$B$11)^((12*'Расчет пенсии'!$B$7-A1059)/12),0)</f>
        <v>0</v>
      </c>
    </row>
    <row r="1060" spans="1:3" x14ac:dyDescent="0.25">
      <c r="A1060" s="12" t="e">
        <f>IF(($A1059+1)&lt;=(12*MIN('Расчет пенсии'!$B$7,'Расчет пенсии'!$B$6)),$A1059+12,"")</f>
        <v>#VALUE!</v>
      </c>
      <c r="B1060" s="11">
        <f>IFERROR(IF(OR(A1060="",A1060="#ЗНАЧ!"),0,MIN('Расчет пенсии'!$B$9*12*0.13,52000)),0)</f>
        <v>0</v>
      </c>
      <c r="C1060" s="24">
        <f>IFERROR(B1060*(1+'Расчет пенсии'!$B$11)^((12*'Расчет пенсии'!$B$7-A1060)/12),0)</f>
        <v>0</v>
      </c>
    </row>
    <row r="1061" spans="1:3" x14ac:dyDescent="0.25">
      <c r="A1061" s="12" t="e">
        <f>IF(($A1060+1)&lt;=(12*MIN('Расчет пенсии'!$B$7,'Расчет пенсии'!$B$6)),$A1060+12,"")</f>
        <v>#VALUE!</v>
      </c>
      <c r="B1061" s="11">
        <f>IFERROR(IF(OR(A1061="",A1061="#ЗНАЧ!"),0,MIN('Расчет пенсии'!$B$9*12*0.13,52000)),0)</f>
        <v>0</v>
      </c>
      <c r="C1061" s="24">
        <f>IFERROR(B1061*(1+'Расчет пенсии'!$B$11)^((12*'Расчет пенсии'!$B$7-A1061)/12),0)</f>
        <v>0</v>
      </c>
    </row>
    <row r="1062" spans="1:3" x14ac:dyDescent="0.25">
      <c r="A1062" s="12" t="e">
        <f>IF(($A1061+1)&lt;=(12*MIN('Расчет пенсии'!$B$7,'Расчет пенсии'!$B$6)),$A1061+12,"")</f>
        <v>#VALUE!</v>
      </c>
      <c r="B1062" s="11">
        <f>IFERROR(IF(OR(A1062="",A1062="#ЗНАЧ!"),0,MIN('Расчет пенсии'!$B$9*12*0.13,52000)),0)</f>
        <v>0</v>
      </c>
      <c r="C1062" s="24">
        <f>IFERROR(B1062*(1+'Расчет пенсии'!$B$11)^((12*'Расчет пенсии'!$B$7-A1062)/12),0)</f>
        <v>0</v>
      </c>
    </row>
    <row r="1063" spans="1:3" x14ac:dyDescent="0.25">
      <c r="A1063" s="12" t="e">
        <f>IF(($A1062+1)&lt;=(12*MIN('Расчет пенсии'!$B$7,'Расчет пенсии'!$B$6)),$A1062+12,"")</f>
        <v>#VALUE!</v>
      </c>
      <c r="B1063" s="11">
        <f>IFERROR(IF(OR(A1063="",A1063="#ЗНАЧ!"),0,MIN('Расчет пенсии'!$B$9*12*0.13,52000)),0)</f>
        <v>0</v>
      </c>
      <c r="C1063" s="24">
        <f>IFERROR(B1063*(1+'Расчет пенсии'!$B$11)^((12*'Расчет пенсии'!$B$7-A1063)/12),0)</f>
        <v>0</v>
      </c>
    </row>
    <row r="1064" spans="1:3" x14ac:dyDescent="0.25">
      <c r="A1064" s="12" t="e">
        <f>IF(($A1063+1)&lt;=(12*MIN('Расчет пенсии'!$B$7,'Расчет пенсии'!$B$6)),$A1063+12,"")</f>
        <v>#VALUE!</v>
      </c>
      <c r="B1064" s="11">
        <f>IFERROR(IF(OR(A1064="",A1064="#ЗНАЧ!"),0,MIN('Расчет пенсии'!$B$9*12*0.13,52000)),0)</f>
        <v>0</v>
      </c>
      <c r="C1064" s="24">
        <f>IFERROR(B1064*(1+'Расчет пенсии'!$B$11)^((12*'Расчет пенсии'!$B$7-A1064)/12),0)</f>
        <v>0</v>
      </c>
    </row>
    <row r="1065" spans="1:3" x14ac:dyDescent="0.25">
      <c r="A1065" s="12" t="e">
        <f>IF(($A1064+1)&lt;=(12*MIN('Расчет пенсии'!$B$7,'Расчет пенсии'!$B$6)),$A1064+12,"")</f>
        <v>#VALUE!</v>
      </c>
      <c r="B1065" s="11">
        <f>IFERROR(IF(OR(A1065="",A1065="#ЗНАЧ!"),0,MIN('Расчет пенсии'!$B$9*12*0.13,52000)),0)</f>
        <v>0</v>
      </c>
      <c r="C1065" s="24">
        <f>IFERROR(B1065*(1+'Расчет пенсии'!$B$11)^((12*'Расчет пенсии'!$B$7-A1065)/12),0)</f>
        <v>0</v>
      </c>
    </row>
    <row r="1066" spans="1:3" x14ac:dyDescent="0.25">
      <c r="A1066" s="12" t="e">
        <f>IF(($A1065+1)&lt;=(12*MIN('Расчет пенсии'!$B$7,'Расчет пенсии'!$B$6)),$A1065+12,"")</f>
        <v>#VALUE!</v>
      </c>
      <c r="B1066" s="11">
        <f>IFERROR(IF(OR(A1066="",A1066="#ЗНАЧ!"),0,MIN('Расчет пенсии'!$B$9*12*0.13,52000)),0)</f>
        <v>0</v>
      </c>
      <c r="C1066" s="24">
        <f>IFERROR(B1066*(1+'Расчет пенсии'!$B$11)^((12*'Расчет пенсии'!$B$7-A1066)/12),0)</f>
        <v>0</v>
      </c>
    </row>
    <row r="1067" spans="1:3" x14ac:dyDescent="0.25">
      <c r="A1067" s="12" t="e">
        <f>IF(($A1066+1)&lt;=(12*MIN('Расчет пенсии'!$B$7,'Расчет пенсии'!$B$6)),$A1066+12,"")</f>
        <v>#VALUE!</v>
      </c>
      <c r="B1067" s="11">
        <f>IFERROR(IF(OR(A1067="",A1067="#ЗНАЧ!"),0,MIN('Расчет пенсии'!$B$9*12*0.13,52000)),0)</f>
        <v>0</v>
      </c>
      <c r="C1067" s="24">
        <f>IFERROR(B1067*(1+'Расчет пенсии'!$B$11)^((12*'Расчет пенсии'!$B$7-A1067)/12),0)</f>
        <v>0</v>
      </c>
    </row>
    <row r="1068" spans="1:3" x14ac:dyDescent="0.25">
      <c r="A1068" s="12" t="e">
        <f>IF(($A1067+1)&lt;=(12*MIN('Расчет пенсии'!$B$7,'Расчет пенсии'!$B$6)),$A1067+12,"")</f>
        <v>#VALUE!</v>
      </c>
      <c r="B1068" s="11">
        <f>IFERROR(IF(OR(A1068="",A1068="#ЗНАЧ!"),0,MIN('Расчет пенсии'!$B$9*12*0.13,52000)),0)</f>
        <v>0</v>
      </c>
      <c r="C1068" s="24">
        <f>IFERROR(B1068*(1+'Расчет пенсии'!$B$11)^((12*'Расчет пенсии'!$B$7-A1068)/12),0)</f>
        <v>0</v>
      </c>
    </row>
    <row r="1069" spans="1:3" x14ac:dyDescent="0.25">
      <c r="A1069" s="12" t="e">
        <f>IF(($A1068+1)&lt;=(12*MIN('Расчет пенсии'!$B$7,'Расчет пенсии'!$B$6)),$A1068+12,"")</f>
        <v>#VALUE!</v>
      </c>
      <c r="B1069" s="11">
        <f>IFERROR(IF(OR(A1069="",A1069="#ЗНАЧ!"),0,MIN('Расчет пенсии'!$B$9*12*0.13,52000)),0)</f>
        <v>0</v>
      </c>
      <c r="C1069" s="24">
        <f>IFERROR(B1069*(1+'Расчет пенсии'!$B$11)^((12*'Расчет пенсии'!$B$7-A1069)/12),0)</f>
        <v>0</v>
      </c>
    </row>
    <row r="1070" spans="1:3" x14ac:dyDescent="0.25">
      <c r="A1070" s="12" t="e">
        <f>IF(($A1069+1)&lt;=(12*MIN('Расчет пенсии'!$B$7,'Расчет пенсии'!$B$6)),$A1069+12,"")</f>
        <v>#VALUE!</v>
      </c>
      <c r="B1070" s="11">
        <f>IFERROR(IF(OR(A1070="",A1070="#ЗНАЧ!"),0,MIN('Расчет пенсии'!$B$9*12*0.13,52000)),0)</f>
        <v>0</v>
      </c>
      <c r="C1070" s="24">
        <f>IFERROR(B1070*(1+'Расчет пенсии'!$B$11)^((12*'Расчет пенсии'!$B$7-A1070)/12),0)</f>
        <v>0</v>
      </c>
    </row>
    <row r="1071" spans="1:3" x14ac:dyDescent="0.25">
      <c r="A1071" s="12" t="e">
        <f>IF(($A1070+1)&lt;=(12*MIN('Расчет пенсии'!$B$7,'Расчет пенсии'!$B$6)),$A1070+12,"")</f>
        <v>#VALUE!</v>
      </c>
      <c r="B1071" s="11">
        <f>IFERROR(IF(OR(A1071="",A1071="#ЗНАЧ!"),0,MIN('Расчет пенсии'!$B$9*12*0.13,52000)),0)</f>
        <v>0</v>
      </c>
      <c r="C1071" s="24">
        <f>IFERROR(B1071*(1+'Расчет пенсии'!$B$11)^((12*'Расчет пенсии'!$B$7-A1071)/12),0)</f>
        <v>0</v>
      </c>
    </row>
    <row r="1072" spans="1:3" x14ac:dyDescent="0.25">
      <c r="A1072" s="12" t="e">
        <f>IF(($A1071+1)&lt;=(12*MIN('Расчет пенсии'!$B$7,'Расчет пенсии'!$B$6)),$A1071+12,"")</f>
        <v>#VALUE!</v>
      </c>
      <c r="B1072" s="11">
        <f>IFERROR(IF(OR(A1072="",A1072="#ЗНАЧ!"),0,MIN('Расчет пенсии'!$B$9*12*0.13,52000)),0)</f>
        <v>0</v>
      </c>
      <c r="C1072" s="24">
        <f>IFERROR(B1072*(1+'Расчет пенсии'!$B$11)^((12*'Расчет пенсии'!$B$7-A1072)/12),0)</f>
        <v>0</v>
      </c>
    </row>
    <row r="1073" spans="1:3" x14ac:dyDescent="0.25">
      <c r="A1073" s="12" t="e">
        <f>IF(($A1072+1)&lt;=(12*MIN('Расчет пенсии'!$B$7,'Расчет пенсии'!$B$6)),$A1072+12,"")</f>
        <v>#VALUE!</v>
      </c>
      <c r="B1073" s="11">
        <f>IFERROR(IF(OR(A1073="",A1073="#ЗНАЧ!"),0,MIN('Расчет пенсии'!$B$9*12*0.13,52000)),0)</f>
        <v>0</v>
      </c>
      <c r="C1073" s="24">
        <f>IFERROR(B1073*(1+'Расчет пенсии'!$B$11)^((12*'Расчет пенсии'!$B$7-A1073)/12),0)</f>
        <v>0</v>
      </c>
    </row>
    <row r="1074" spans="1:3" x14ac:dyDescent="0.25">
      <c r="A1074" s="12" t="e">
        <f>IF(($A1073+1)&lt;=(12*MIN('Расчет пенсии'!$B$7,'Расчет пенсии'!$B$6)),$A1073+12,"")</f>
        <v>#VALUE!</v>
      </c>
      <c r="B1074" s="11">
        <f>IFERROR(IF(OR(A1074="",A1074="#ЗНАЧ!"),0,MIN('Расчет пенсии'!$B$9*12*0.13,52000)),0)</f>
        <v>0</v>
      </c>
      <c r="C1074" s="24">
        <f>IFERROR(B1074*(1+'Расчет пенсии'!$B$11)^((12*'Расчет пенсии'!$B$7-A1074)/12),0)</f>
        <v>0</v>
      </c>
    </row>
    <row r="1075" spans="1:3" x14ac:dyDescent="0.25">
      <c r="A1075" s="12" t="e">
        <f>IF(($A1074+1)&lt;=(12*MIN('Расчет пенсии'!$B$7,'Расчет пенсии'!$B$6)),$A1074+12,"")</f>
        <v>#VALUE!</v>
      </c>
      <c r="B1075" s="11">
        <f>IFERROR(IF(OR(A1075="",A1075="#ЗНАЧ!"),0,MIN('Расчет пенсии'!$B$9*12*0.13,52000)),0)</f>
        <v>0</v>
      </c>
      <c r="C1075" s="24">
        <f>IFERROR(B1075*(1+'Расчет пенсии'!$B$11)^((12*'Расчет пенсии'!$B$7-A1075)/12),0)</f>
        <v>0</v>
      </c>
    </row>
    <row r="1076" spans="1:3" x14ac:dyDescent="0.25">
      <c r="A1076" s="12" t="e">
        <f>IF(($A1075+1)&lt;=(12*MIN('Расчет пенсии'!$B$7,'Расчет пенсии'!$B$6)),$A1075+12,"")</f>
        <v>#VALUE!</v>
      </c>
      <c r="B1076" s="11">
        <f>IFERROR(IF(OR(A1076="",A1076="#ЗНАЧ!"),0,MIN('Расчет пенсии'!$B$9*12*0.13,52000)),0)</f>
        <v>0</v>
      </c>
      <c r="C1076" s="24">
        <f>IFERROR(B1076*(1+'Расчет пенсии'!$B$11)^((12*'Расчет пенсии'!$B$7-A1076)/12),0)</f>
        <v>0</v>
      </c>
    </row>
    <row r="1077" spans="1:3" x14ac:dyDescent="0.25">
      <c r="A1077" s="12" t="e">
        <f>IF(($A1076+1)&lt;=(12*MIN('Расчет пенсии'!$B$7,'Расчет пенсии'!$B$6)),$A1076+12,"")</f>
        <v>#VALUE!</v>
      </c>
      <c r="B1077" s="11">
        <f>IFERROR(IF(OR(A1077="",A1077="#ЗНАЧ!"),0,MIN('Расчет пенсии'!$B$9*12*0.13,52000)),0)</f>
        <v>0</v>
      </c>
      <c r="C1077" s="24">
        <f>IFERROR(B1077*(1+'Расчет пенсии'!$B$11)^((12*'Расчет пенсии'!$B$7-A1077)/12),0)</f>
        <v>0</v>
      </c>
    </row>
    <row r="1078" spans="1:3" x14ac:dyDescent="0.25">
      <c r="A1078" s="12" t="e">
        <f>IF(($A1077+1)&lt;=(12*MIN('Расчет пенсии'!$B$7,'Расчет пенсии'!$B$6)),$A1077+12,"")</f>
        <v>#VALUE!</v>
      </c>
      <c r="B1078" s="11">
        <f>IFERROR(IF(OR(A1078="",A1078="#ЗНАЧ!"),0,MIN('Расчет пенсии'!$B$9*12*0.13,52000)),0)</f>
        <v>0</v>
      </c>
      <c r="C1078" s="24">
        <f>IFERROR(B1078*(1+'Расчет пенсии'!$B$11)^((12*'Расчет пенсии'!$B$7-A1078)/12),0)</f>
        <v>0</v>
      </c>
    </row>
    <row r="1079" spans="1:3" x14ac:dyDescent="0.25">
      <c r="A1079" s="12" t="e">
        <f>IF(($A1078+1)&lt;=(12*MIN('Расчет пенсии'!$B$7,'Расчет пенсии'!$B$6)),$A1078+12,"")</f>
        <v>#VALUE!</v>
      </c>
      <c r="B1079" s="11">
        <f>IFERROR(IF(OR(A1079="",A1079="#ЗНАЧ!"),0,MIN('Расчет пенсии'!$B$9*12*0.13,52000)),0)</f>
        <v>0</v>
      </c>
      <c r="C1079" s="24">
        <f>IFERROR(B1079*(1+'Расчет пенсии'!$B$11)^((12*'Расчет пенсии'!$B$7-A1079)/12),0)</f>
        <v>0</v>
      </c>
    </row>
    <row r="1080" spans="1:3" x14ac:dyDescent="0.25">
      <c r="A1080" s="12" t="e">
        <f>IF(($A1079+1)&lt;=(12*MIN('Расчет пенсии'!$B$7,'Расчет пенсии'!$B$6)),$A1079+12,"")</f>
        <v>#VALUE!</v>
      </c>
      <c r="B1080" s="11">
        <f>IFERROR(IF(OR(A1080="",A1080="#ЗНАЧ!"),0,MIN('Расчет пенсии'!$B$9*12*0.13,52000)),0)</f>
        <v>0</v>
      </c>
      <c r="C1080" s="24">
        <f>IFERROR(B1080*(1+'Расчет пенсии'!$B$11)^((12*'Расчет пенсии'!$B$7-A1080)/12),0)</f>
        <v>0</v>
      </c>
    </row>
    <row r="1081" spans="1:3" x14ac:dyDescent="0.25">
      <c r="A1081" s="12" t="e">
        <f>IF(($A1080+1)&lt;=(12*MIN('Расчет пенсии'!$B$7,'Расчет пенсии'!$B$6)),$A1080+12,"")</f>
        <v>#VALUE!</v>
      </c>
      <c r="B1081" s="11">
        <f>IFERROR(IF(OR(A1081="",A1081="#ЗНАЧ!"),0,MIN('Расчет пенсии'!$B$9*12*0.13,52000)),0)</f>
        <v>0</v>
      </c>
      <c r="C1081" s="24">
        <f>IFERROR(B1081*(1+'Расчет пенсии'!$B$11)^((12*'Расчет пенсии'!$B$7-A1081)/12),0)</f>
        <v>0</v>
      </c>
    </row>
    <row r="1082" spans="1:3" x14ac:dyDescent="0.25">
      <c r="A1082" s="12" t="e">
        <f>IF(($A1081+1)&lt;=(12*MIN('Расчет пенсии'!$B$7,'Расчет пенсии'!$B$6)),$A1081+12,"")</f>
        <v>#VALUE!</v>
      </c>
      <c r="B1082" s="11">
        <f>IFERROR(IF(OR(A1082="",A1082="#ЗНАЧ!"),0,MIN('Расчет пенсии'!$B$9*12*0.13,52000)),0)</f>
        <v>0</v>
      </c>
      <c r="C1082" s="24">
        <f>IFERROR(B1082*(1+'Расчет пенсии'!$B$11)^((12*'Расчет пенсии'!$B$7-A1082)/12),0)</f>
        <v>0</v>
      </c>
    </row>
    <row r="1083" spans="1:3" x14ac:dyDescent="0.25">
      <c r="A1083" s="12" t="e">
        <f>IF(($A1082+1)&lt;=(12*MIN('Расчет пенсии'!$B$7,'Расчет пенсии'!$B$6)),$A1082+12,"")</f>
        <v>#VALUE!</v>
      </c>
      <c r="B1083" s="11">
        <f>IFERROR(IF(OR(A1083="",A1083="#ЗНАЧ!"),0,MIN('Расчет пенсии'!$B$9*12*0.13,52000)),0)</f>
        <v>0</v>
      </c>
      <c r="C1083" s="24">
        <f>IFERROR(B1083*(1+'Расчет пенсии'!$B$11)^((12*'Расчет пенсии'!$B$7-A1083)/12),0)</f>
        <v>0</v>
      </c>
    </row>
    <row r="1084" spans="1:3" x14ac:dyDescent="0.25">
      <c r="A1084" s="12" t="e">
        <f>IF(($A1083+1)&lt;=(12*MIN('Расчет пенсии'!$B$7,'Расчет пенсии'!$B$6)),$A1083+12,"")</f>
        <v>#VALUE!</v>
      </c>
      <c r="B1084" s="11">
        <f>IFERROR(IF(OR(A1084="",A1084="#ЗНАЧ!"),0,MIN('Расчет пенсии'!$B$9*12*0.13,52000)),0)</f>
        <v>0</v>
      </c>
      <c r="C1084" s="24">
        <f>IFERROR(B1084*(1+'Расчет пенсии'!$B$11)^((12*'Расчет пенсии'!$B$7-A1084)/12),0)</f>
        <v>0</v>
      </c>
    </row>
    <row r="1085" spans="1:3" x14ac:dyDescent="0.25">
      <c r="A1085" s="12" t="e">
        <f>IF(($A1084+1)&lt;=(12*MIN('Расчет пенсии'!$B$7,'Расчет пенсии'!$B$6)),$A1084+12,"")</f>
        <v>#VALUE!</v>
      </c>
      <c r="B1085" s="11">
        <f>IFERROR(IF(OR(A1085="",A1085="#ЗНАЧ!"),0,MIN('Расчет пенсии'!$B$9*12*0.13,52000)),0)</f>
        <v>0</v>
      </c>
      <c r="C1085" s="24">
        <f>IFERROR(B1085*(1+'Расчет пенсии'!$B$11)^((12*'Расчет пенсии'!$B$7-A1085)/12),0)</f>
        <v>0</v>
      </c>
    </row>
    <row r="1086" spans="1:3" x14ac:dyDescent="0.25">
      <c r="A1086" s="12" t="e">
        <f>IF(($A1085+1)&lt;=(12*MIN('Расчет пенсии'!$B$7,'Расчет пенсии'!$B$6)),$A1085+12,"")</f>
        <v>#VALUE!</v>
      </c>
      <c r="B1086" s="11">
        <f>IFERROR(IF(OR(A1086="",A1086="#ЗНАЧ!"),0,MIN('Расчет пенсии'!$B$9*12*0.13,52000)),0)</f>
        <v>0</v>
      </c>
      <c r="C1086" s="24">
        <f>IFERROR(B1086*(1+'Расчет пенсии'!$B$11)^((12*'Расчет пенсии'!$B$7-A1086)/12),0)</f>
        <v>0</v>
      </c>
    </row>
    <row r="1087" spans="1:3" x14ac:dyDescent="0.25">
      <c r="A1087" s="12" t="e">
        <f>IF(($A1086+1)&lt;=(12*MIN('Расчет пенсии'!$B$7,'Расчет пенсии'!$B$6)),$A1086+12,"")</f>
        <v>#VALUE!</v>
      </c>
      <c r="B1087" s="11">
        <f>IFERROR(IF(OR(A1087="",A1087="#ЗНАЧ!"),0,MIN('Расчет пенсии'!$B$9*12*0.13,52000)),0)</f>
        <v>0</v>
      </c>
      <c r="C1087" s="24">
        <f>IFERROR(B1087*(1+'Расчет пенсии'!$B$11)^((12*'Расчет пенсии'!$B$7-A1087)/12),0)</f>
        <v>0</v>
      </c>
    </row>
    <row r="1088" spans="1:3" x14ac:dyDescent="0.25">
      <c r="A1088" s="12" t="e">
        <f>IF(($A1087+1)&lt;=(12*MIN('Расчет пенсии'!$B$7,'Расчет пенсии'!$B$6)),$A1087+12,"")</f>
        <v>#VALUE!</v>
      </c>
      <c r="B1088" s="11">
        <f>IFERROR(IF(OR(A1088="",A1088="#ЗНАЧ!"),0,MIN('Расчет пенсии'!$B$9*12*0.13,52000)),0)</f>
        <v>0</v>
      </c>
      <c r="C1088" s="24">
        <f>IFERROR(B1088*(1+'Расчет пенсии'!$B$11)^((12*'Расчет пенсии'!$B$7-A1088)/12),0)</f>
        <v>0</v>
      </c>
    </row>
    <row r="1089" spans="1:3" x14ac:dyDescent="0.25">
      <c r="A1089" s="12" t="e">
        <f>IF(($A1088+1)&lt;=(12*MIN('Расчет пенсии'!$B$7,'Расчет пенсии'!$B$6)),$A1088+12,"")</f>
        <v>#VALUE!</v>
      </c>
      <c r="B1089" s="11">
        <f>IFERROR(IF(OR(A1089="",A1089="#ЗНАЧ!"),0,MIN('Расчет пенсии'!$B$9*12*0.13,52000)),0)</f>
        <v>0</v>
      </c>
      <c r="C1089" s="24">
        <f>IFERROR(B1089*(1+'Расчет пенсии'!$B$11)^((12*'Расчет пенсии'!$B$7-A1089)/12),0)</f>
        <v>0</v>
      </c>
    </row>
    <row r="1090" spans="1:3" x14ac:dyDescent="0.25">
      <c r="A1090" s="12" t="e">
        <f>IF(($A1089+1)&lt;=(12*MIN('Расчет пенсии'!$B$7,'Расчет пенсии'!$B$6)),$A1089+12,"")</f>
        <v>#VALUE!</v>
      </c>
      <c r="B1090" s="11">
        <f>IFERROR(IF(OR(A1090="",A1090="#ЗНАЧ!"),0,MIN('Расчет пенсии'!$B$9*12*0.13,52000)),0)</f>
        <v>0</v>
      </c>
      <c r="C1090" s="24">
        <f>IFERROR(B1090*(1+'Расчет пенсии'!$B$11)^((12*'Расчет пенсии'!$B$7-A1090)/12),0)</f>
        <v>0</v>
      </c>
    </row>
    <row r="1091" spans="1:3" x14ac:dyDescent="0.25">
      <c r="A1091" s="12" t="e">
        <f>IF(($A1090+1)&lt;=(12*MIN('Расчет пенсии'!$B$7,'Расчет пенсии'!$B$6)),$A1090+12,"")</f>
        <v>#VALUE!</v>
      </c>
      <c r="B1091" s="11">
        <f>IFERROR(IF(OR(A1091="",A1091="#ЗНАЧ!"),0,MIN('Расчет пенсии'!$B$9*12*0.13,52000)),0)</f>
        <v>0</v>
      </c>
      <c r="C1091" s="24">
        <f>IFERROR(B1091*(1+'Расчет пенсии'!$B$11)^((12*'Расчет пенсии'!$B$7-A1091)/12),0)</f>
        <v>0</v>
      </c>
    </row>
    <row r="1092" spans="1:3" x14ac:dyDescent="0.25">
      <c r="A1092" s="12" t="e">
        <f>IF(($A1091+1)&lt;=(12*MIN('Расчет пенсии'!$B$7,'Расчет пенсии'!$B$6)),$A1091+12,"")</f>
        <v>#VALUE!</v>
      </c>
      <c r="B1092" s="11">
        <f>IFERROR(IF(OR(A1092="",A1092="#ЗНАЧ!"),0,MIN('Расчет пенсии'!$B$9*12*0.13,52000)),0)</f>
        <v>0</v>
      </c>
      <c r="C1092" s="24">
        <f>IFERROR(B1092*(1+'Расчет пенсии'!$B$11)^((12*'Расчет пенсии'!$B$7-A1092)/12),0)</f>
        <v>0</v>
      </c>
    </row>
    <row r="1093" spans="1:3" x14ac:dyDescent="0.25">
      <c r="A1093" s="12" t="e">
        <f>IF(($A1092+1)&lt;=(12*MIN('Расчет пенсии'!$B$7,'Расчет пенсии'!$B$6)),$A1092+12,"")</f>
        <v>#VALUE!</v>
      </c>
      <c r="B1093" s="11">
        <f>IFERROR(IF(OR(A1093="",A1093="#ЗНАЧ!"),0,MIN('Расчет пенсии'!$B$9*12*0.13,52000)),0)</f>
        <v>0</v>
      </c>
      <c r="C1093" s="24">
        <f>IFERROR(B1093*(1+'Расчет пенсии'!$B$11)^((12*'Расчет пенсии'!$B$7-A1093)/12),0)</f>
        <v>0</v>
      </c>
    </row>
    <row r="1094" spans="1:3" x14ac:dyDescent="0.25">
      <c r="A1094" s="12" t="e">
        <f>IF(($A1093+1)&lt;=(12*MIN('Расчет пенсии'!$B$7,'Расчет пенсии'!$B$6)),$A1093+12,"")</f>
        <v>#VALUE!</v>
      </c>
      <c r="B1094" s="11">
        <f>IFERROR(IF(OR(A1094="",A1094="#ЗНАЧ!"),0,MIN('Расчет пенсии'!$B$9*12*0.13,52000)),0)</f>
        <v>0</v>
      </c>
      <c r="C1094" s="24">
        <f>IFERROR(B1094*(1+'Расчет пенсии'!$B$11)^((12*'Расчет пенсии'!$B$7-A1094)/12),0)</f>
        <v>0</v>
      </c>
    </row>
    <row r="1095" spans="1:3" x14ac:dyDescent="0.25">
      <c r="A1095" s="12" t="e">
        <f>IF(($A1094+1)&lt;=(12*MIN('Расчет пенсии'!$B$7,'Расчет пенсии'!$B$6)),$A1094+12,"")</f>
        <v>#VALUE!</v>
      </c>
      <c r="B1095" s="11">
        <f>IFERROR(IF(OR(A1095="",A1095="#ЗНАЧ!"),0,MIN('Расчет пенсии'!$B$9*12*0.13,52000)),0)</f>
        <v>0</v>
      </c>
      <c r="C1095" s="24">
        <f>IFERROR(B1095*(1+'Расчет пенсии'!$B$11)^((12*'Расчет пенсии'!$B$7-A1095)/12),0)</f>
        <v>0</v>
      </c>
    </row>
    <row r="1096" spans="1:3" x14ac:dyDescent="0.25">
      <c r="A1096" s="12" t="e">
        <f>IF(($A1095+1)&lt;=(12*MIN('Расчет пенсии'!$B$7,'Расчет пенсии'!$B$6)),$A1095+12,"")</f>
        <v>#VALUE!</v>
      </c>
      <c r="B1096" s="11">
        <f>IFERROR(IF(OR(A1096="",A1096="#ЗНАЧ!"),0,MIN('Расчет пенсии'!$B$9*12*0.13,52000)),0)</f>
        <v>0</v>
      </c>
      <c r="C1096" s="24">
        <f>IFERROR(B1096*(1+'Расчет пенсии'!$B$11)^((12*'Расчет пенсии'!$B$7-A1096)/12),0)</f>
        <v>0</v>
      </c>
    </row>
    <row r="1097" spans="1:3" x14ac:dyDescent="0.25">
      <c r="A1097" s="12" t="e">
        <f>IF(($A1096+1)&lt;=(12*MIN('Расчет пенсии'!$B$7,'Расчет пенсии'!$B$6)),$A1096+12,"")</f>
        <v>#VALUE!</v>
      </c>
      <c r="B1097" s="11">
        <f>IFERROR(IF(OR(A1097="",A1097="#ЗНАЧ!"),0,MIN('Расчет пенсии'!$B$9*12*0.13,52000)),0)</f>
        <v>0</v>
      </c>
      <c r="C1097" s="24">
        <f>IFERROR(B1097*(1+'Расчет пенсии'!$B$11)^((12*'Расчет пенсии'!$B$7-A1097)/12),0)</f>
        <v>0</v>
      </c>
    </row>
    <row r="1098" spans="1:3" x14ac:dyDescent="0.25">
      <c r="A1098" s="12" t="e">
        <f>IF(($A1097+1)&lt;=(12*MIN('Расчет пенсии'!$B$7,'Расчет пенсии'!$B$6)),$A1097+12,"")</f>
        <v>#VALUE!</v>
      </c>
      <c r="B1098" s="11">
        <f>IFERROR(IF(OR(A1098="",A1098="#ЗНАЧ!"),0,MIN('Расчет пенсии'!$B$9*12*0.13,52000)),0)</f>
        <v>0</v>
      </c>
      <c r="C1098" s="24">
        <f>IFERROR(B1098*(1+'Расчет пенсии'!$B$11)^((12*'Расчет пенсии'!$B$7-A1098)/12),0)</f>
        <v>0</v>
      </c>
    </row>
    <row r="1099" spans="1:3" x14ac:dyDescent="0.25">
      <c r="A1099" s="12" t="e">
        <f>IF(($A1098+1)&lt;=(12*MIN('Расчет пенсии'!$B$7,'Расчет пенсии'!$B$6)),$A1098+12,"")</f>
        <v>#VALUE!</v>
      </c>
      <c r="B1099" s="11">
        <f>IFERROR(IF(OR(A1099="",A1099="#ЗНАЧ!"),0,MIN('Расчет пенсии'!$B$9*12*0.13,52000)),0)</f>
        <v>0</v>
      </c>
      <c r="C1099" s="24">
        <f>IFERROR(B1099*(1+'Расчет пенсии'!$B$11)^((12*'Расчет пенсии'!$B$7-A1099)/12),0)</f>
        <v>0</v>
      </c>
    </row>
    <row r="1100" spans="1:3" x14ac:dyDescent="0.25">
      <c r="A1100" s="12" t="e">
        <f>IF(($A1099+1)&lt;=(12*MIN('Расчет пенсии'!$B$7,'Расчет пенсии'!$B$6)),$A1099+12,"")</f>
        <v>#VALUE!</v>
      </c>
      <c r="B1100" s="11">
        <f>IFERROR(IF(OR(A1100="",A1100="#ЗНАЧ!"),0,MIN('Расчет пенсии'!$B$9*12*0.13,52000)),0)</f>
        <v>0</v>
      </c>
      <c r="C1100" s="24">
        <f>IFERROR(B1100*(1+'Расчет пенсии'!$B$11)^((12*'Расчет пенсии'!$B$7-A1100)/12),0)</f>
        <v>0</v>
      </c>
    </row>
    <row r="1101" spans="1:3" x14ac:dyDescent="0.25">
      <c r="A1101" s="12" t="e">
        <f>IF(($A1100+1)&lt;=(12*MIN('Расчет пенсии'!$B$7,'Расчет пенсии'!$B$6)),$A1100+12,"")</f>
        <v>#VALUE!</v>
      </c>
      <c r="B1101" s="11">
        <f>IFERROR(IF(OR(A1101="",A1101="#ЗНАЧ!"),0,MIN('Расчет пенсии'!$B$9*12*0.13,52000)),0)</f>
        <v>0</v>
      </c>
      <c r="C1101" s="24">
        <f>IFERROR(B1101*(1+'Расчет пенсии'!$B$11)^((12*'Расчет пенсии'!$B$7-A1101)/12),0)</f>
        <v>0</v>
      </c>
    </row>
    <row r="1102" spans="1:3" x14ac:dyDescent="0.25">
      <c r="A1102" s="12" t="e">
        <f>IF(($A1101+1)&lt;=(12*MIN('Расчет пенсии'!$B$7,'Расчет пенсии'!$B$6)),$A1101+12,"")</f>
        <v>#VALUE!</v>
      </c>
      <c r="B1102" s="11">
        <f>IFERROR(IF(OR(A1102="",A1102="#ЗНАЧ!"),0,MIN('Расчет пенсии'!$B$9*12*0.13,52000)),0)</f>
        <v>0</v>
      </c>
      <c r="C1102" s="24">
        <f>IFERROR(B1102*(1+'Расчет пенсии'!$B$11)^((12*'Расчет пенсии'!$B$7-A1102)/12),0)</f>
        <v>0</v>
      </c>
    </row>
    <row r="1103" spans="1:3" x14ac:dyDescent="0.25">
      <c r="A1103" s="12" t="e">
        <f>IF(($A1102+1)&lt;=(12*MIN('Расчет пенсии'!$B$7,'Расчет пенсии'!$B$6)),$A1102+12,"")</f>
        <v>#VALUE!</v>
      </c>
      <c r="B1103" s="11">
        <f>IFERROR(IF(OR(A1103="",A1103="#ЗНАЧ!"),0,MIN('Расчет пенсии'!$B$9*12*0.13,52000)),0)</f>
        <v>0</v>
      </c>
      <c r="C1103" s="24">
        <f>IFERROR(B1103*(1+'Расчет пенсии'!$B$11)^((12*'Расчет пенсии'!$B$7-A1103)/12),0)</f>
        <v>0</v>
      </c>
    </row>
    <row r="1104" spans="1:3" x14ac:dyDescent="0.25">
      <c r="A1104" s="12" t="e">
        <f>IF(($A1103+1)&lt;=(12*MIN('Расчет пенсии'!$B$7,'Расчет пенсии'!$B$6)),$A1103+12,"")</f>
        <v>#VALUE!</v>
      </c>
      <c r="B1104" s="11">
        <f>IFERROR(IF(OR(A1104="",A1104="#ЗНАЧ!"),0,MIN('Расчет пенсии'!$B$9*12*0.13,52000)),0)</f>
        <v>0</v>
      </c>
      <c r="C1104" s="24">
        <f>IFERROR(B1104*(1+'Расчет пенсии'!$B$11)^((12*'Расчет пенсии'!$B$7-A1104)/12),0)</f>
        <v>0</v>
      </c>
    </row>
    <row r="1105" spans="1:3" x14ac:dyDescent="0.25">
      <c r="A1105" s="12" t="e">
        <f>IF(($A1104+1)&lt;=(12*MIN('Расчет пенсии'!$B$7,'Расчет пенсии'!$B$6)),$A1104+12,"")</f>
        <v>#VALUE!</v>
      </c>
      <c r="B1105" s="11">
        <f>IFERROR(IF(OR(A1105="",A1105="#ЗНАЧ!"),0,MIN('Расчет пенсии'!$B$9*12*0.13,52000)),0)</f>
        <v>0</v>
      </c>
      <c r="C1105" s="24">
        <f>IFERROR(B1105*(1+'Расчет пенсии'!$B$11)^((12*'Расчет пенсии'!$B$7-A1105)/12),0)</f>
        <v>0</v>
      </c>
    </row>
    <row r="1106" spans="1:3" x14ac:dyDescent="0.25">
      <c r="A1106" s="12" t="e">
        <f>IF(($A1105+1)&lt;=(12*MIN('Расчет пенсии'!$B$7,'Расчет пенсии'!$B$6)),$A1105+12,"")</f>
        <v>#VALUE!</v>
      </c>
      <c r="B1106" s="11">
        <f>IFERROR(IF(OR(A1106="",A1106="#ЗНАЧ!"),0,MIN('Расчет пенсии'!$B$9*12*0.13,52000)),0)</f>
        <v>0</v>
      </c>
      <c r="C1106" s="24">
        <f>IFERROR(B1106*(1+'Расчет пенсии'!$B$11)^((12*'Расчет пенсии'!$B$7-A1106)/12),0)</f>
        <v>0</v>
      </c>
    </row>
    <row r="1107" spans="1:3" x14ac:dyDescent="0.25">
      <c r="A1107" s="12" t="e">
        <f>IF(($A1106+1)&lt;=(12*MIN('Расчет пенсии'!$B$7,'Расчет пенсии'!$B$6)),$A1106+12,"")</f>
        <v>#VALUE!</v>
      </c>
      <c r="B1107" s="11">
        <f>IFERROR(IF(OR(A1107="",A1107="#ЗНАЧ!"),0,MIN('Расчет пенсии'!$B$9*12*0.13,52000)),0)</f>
        <v>0</v>
      </c>
      <c r="C1107" s="24">
        <f>IFERROR(B1107*(1+'Расчет пенсии'!$B$11)^((12*'Расчет пенсии'!$B$7-A1107)/12),0)</f>
        <v>0</v>
      </c>
    </row>
    <row r="1108" spans="1:3" x14ac:dyDescent="0.25">
      <c r="A1108" s="12" t="e">
        <f>IF(($A1107+1)&lt;=(12*MIN('Расчет пенсии'!$B$7,'Расчет пенсии'!$B$6)),$A1107+12,"")</f>
        <v>#VALUE!</v>
      </c>
      <c r="B1108" s="11">
        <f>IFERROR(IF(OR(A1108="",A1108="#ЗНАЧ!"),0,MIN('Расчет пенсии'!$B$9*12*0.13,52000)),0)</f>
        <v>0</v>
      </c>
      <c r="C1108" s="24">
        <f>IFERROR(B1108*(1+'Расчет пенсии'!$B$11)^((12*'Расчет пенсии'!$B$7-A1108)/12),0)</f>
        <v>0</v>
      </c>
    </row>
    <row r="1109" spans="1:3" x14ac:dyDescent="0.25">
      <c r="A1109" s="12" t="e">
        <f>IF(($A1108+1)&lt;=(12*MIN('Расчет пенсии'!$B$7,'Расчет пенсии'!$B$6)),$A1108+12,"")</f>
        <v>#VALUE!</v>
      </c>
      <c r="B1109" s="11">
        <f>IFERROR(IF(OR(A1109="",A1109="#ЗНАЧ!"),0,MIN('Расчет пенсии'!$B$9*12*0.13,52000)),0)</f>
        <v>0</v>
      </c>
      <c r="C1109" s="24">
        <f>IFERROR(B1109*(1+'Расчет пенсии'!$B$11)^((12*'Расчет пенсии'!$B$7-A1109)/12),0)</f>
        <v>0</v>
      </c>
    </row>
    <row r="1110" spans="1:3" x14ac:dyDescent="0.25">
      <c r="A1110" s="12" t="e">
        <f>IF(($A1109+1)&lt;=(12*MIN('Расчет пенсии'!$B$7,'Расчет пенсии'!$B$6)),$A1109+12,"")</f>
        <v>#VALUE!</v>
      </c>
      <c r="B1110" s="11">
        <f>IFERROR(IF(OR(A1110="",A1110="#ЗНАЧ!"),0,MIN('Расчет пенсии'!$B$9*12*0.13,52000)),0)</f>
        <v>0</v>
      </c>
      <c r="C1110" s="24">
        <f>IFERROR(B1110*(1+'Расчет пенсии'!$B$11)^((12*'Расчет пенсии'!$B$7-A1110)/12),0)</f>
        <v>0</v>
      </c>
    </row>
    <row r="1111" spans="1:3" x14ac:dyDescent="0.25">
      <c r="A1111" s="12" t="e">
        <f>IF(($A1110+1)&lt;=(12*MIN('Расчет пенсии'!$B$7,'Расчет пенсии'!$B$6)),$A1110+12,"")</f>
        <v>#VALUE!</v>
      </c>
      <c r="B1111" s="11">
        <f>IFERROR(IF(OR(A1111="",A1111="#ЗНАЧ!"),0,MIN('Расчет пенсии'!$B$9*12*0.13,52000)),0)</f>
        <v>0</v>
      </c>
      <c r="C1111" s="24">
        <f>IFERROR(B1111*(1+'Расчет пенсии'!$B$11)^((12*'Расчет пенсии'!$B$7-A1111)/12),0)</f>
        <v>0</v>
      </c>
    </row>
    <row r="1112" spans="1:3" x14ac:dyDescent="0.25">
      <c r="A1112" s="12" t="e">
        <f>IF(($A1111+1)&lt;=(12*MIN('Расчет пенсии'!$B$7,'Расчет пенсии'!$B$6)),$A1111+12,"")</f>
        <v>#VALUE!</v>
      </c>
      <c r="B1112" s="11">
        <f>IFERROR(IF(OR(A1112="",A1112="#ЗНАЧ!"),0,MIN('Расчет пенсии'!$B$9*12*0.13,52000)),0)</f>
        <v>0</v>
      </c>
      <c r="C1112" s="24">
        <f>IFERROR(B1112*(1+'Расчет пенсии'!$B$11)^((12*'Расчет пенсии'!$B$7-A1112)/12),0)</f>
        <v>0</v>
      </c>
    </row>
    <row r="1113" spans="1:3" x14ac:dyDescent="0.25">
      <c r="A1113" s="12" t="e">
        <f>IF(($A1112+1)&lt;=(12*MIN('Расчет пенсии'!$B$7,'Расчет пенсии'!$B$6)),$A1112+12,"")</f>
        <v>#VALUE!</v>
      </c>
      <c r="B1113" s="11">
        <f>IFERROR(IF(OR(A1113="",A1113="#ЗНАЧ!"),0,MIN('Расчет пенсии'!$B$9*12*0.13,52000)),0)</f>
        <v>0</v>
      </c>
      <c r="C1113" s="24">
        <f>IFERROR(B1113*(1+'Расчет пенсии'!$B$11)^((12*'Расчет пенсии'!$B$7-A1113)/12),0)</f>
        <v>0</v>
      </c>
    </row>
    <row r="1114" spans="1:3" x14ac:dyDescent="0.25">
      <c r="A1114" s="12" t="e">
        <f>IF(($A1113+1)&lt;=(12*MIN('Расчет пенсии'!$B$7,'Расчет пенсии'!$B$6)),$A1113+12,"")</f>
        <v>#VALUE!</v>
      </c>
      <c r="B1114" s="11">
        <f>IFERROR(IF(OR(A1114="",A1114="#ЗНАЧ!"),0,MIN('Расчет пенсии'!$B$9*12*0.13,52000)),0)</f>
        <v>0</v>
      </c>
      <c r="C1114" s="24">
        <f>IFERROR(B1114*(1+'Расчет пенсии'!$B$11)^((12*'Расчет пенсии'!$B$7-A1114)/12),0)</f>
        <v>0</v>
      </c>
    </row>
    <row r="1115" spans="1:3" x14ac:dyDescent="0.25">
      <c r="A1115" s="12" t="e">
        <f>IF(($A1114+1)&lt;=(12*MIN('Расчет пенсии'!$B$7,'Расчет пенсии'!$B$6)),$A1114+12,"")</f>
        <v>#VALUE!</v>
      </c>
      <c r="B1115" s="11">
        <f>IFERROR(IF(OR(A1115="",A1115="#ЗНАЧ!"),0,MIN('Расчет пенсии'!$B$9*12*0.13,52000)),0)</f>
        <v>0</v>
      </c>
      <c r="C1115" s="24">
        <f>IFERROR(B1115*(1+'Расчет пенсии'!$B$11)^((12*'Расчет пенсии'!$B$7-A1115)/12),0)</f>
        <v>0</v>
      </c>
    </row>
    <row r="1116" spans="1:3" x14ac:dyDescent="0.25">
      <c r="A1116" s="12" t="e">
        <f>IF(($A1115+1)&lt;=(12*MIN('Расчет пенсии'!$B$7,'Расчет пенсии'!$B$6)),$A1115+12,"")</f>
        <v>#VALUE!</v>
      </c>
      <c r="B1116" s="11">
        <f>IFERROR(IF(OR(A1116="",A1116="#ЗНАЧ!"),0,MIN('Расчет пенсии'!$B$9*12*0.13,52000)),0)</f>
        <v>0</v>
      </c>
      <c r="C1116" s="24">
        <f>IFERROR(B1116*(1+'Расчет пенсии'!$B$11)^((12*'Расчет пенсии'!$B$7-A1116)/12),0)</f>
        <v>0</v>
      </c>
    </row>
    <row r="1117" spans="1:3" x14ac:dyDescent="0.25">
      <c r="A1117" s="12" t="e">
        <f>IF(($A1116+1)&lt;=(12*MIN('Расчет пенсии'!$B$7,'Расчет пенсии'!$B$6)),$A1116+12,"")</f>
        <v>#VALUE!</v>
      </c>
      <c r="B1117" s="11">
        <f>IFERROR(IF(OR(A1117="",A1117="#ЗНАЧ!"),0,MIN('Расчет пенсии'!$B$9*12*0.13,52000)),0)</f>
        <v>0</v>
      </c>
      <c r="C1117" s="24">
        <f>IFERROR(B1117*(1+'Расчет пенсии'!$B$11)^((12*'Расчет пенсии'!$B$7-A1117)/12),0)</f>
        <v>0</v>
      </c>
    </row>
    <row r="1118" spans="1:3" x14ac:dyDescent="0.25">
      <c r="A1118" s="12" t="e">
        <f>IF(($A1117+1)&lt;=(12*MIN('Расчет пенсии'!$B$7,'Расчет пенсии'!$B$6)),$A1117+12,"")</f>
        <v>#VALUE!</v>
      </c>
      <c r="B1118" s="11">
        <f>IFERROR(IF(OR(A1118="",A1118="#ЗНАЧ!"),0,MIN('Расчет пенсии'!$B$9*12*0.13,52000)),0)</f>
        <v>0</v>
      </c>
      <c r="C1118" s="24">
        <f>IFERROR(B1118*(1+'Расчет пенсии'!$B$11)^((12*'Расчет пенсии'!$B$7-A1118)/12),0)</f>
        <v>0</v>
      </c>
    </row>
    <row r="1119" spans="1:3" x14ac:dyDescent="0.25">
      <c r="A1119" s="12" t="e">
        <f>IF(($A1118+1)&lt;=(12*MIN('Расчет пенсии'!$B$7,'Расчет пенсии'!$B$6)),$A1118+12,"")</f>
        <v>#VALUE!</v>
      </c>
      <c r="B1119" s="11">
        <f>IFERROR(IF(OR(A1119="",A1119="#ЗНАЧ!"),0,MIN('Расчет пенсии'!$B$9*12*0.13,52000)),0)</f>
        <v>0</v>
      </c>
      <c r="C1119" s="24">
        <f>IFERROR(B1119*(1+'Расчет пенсии'!$B$11)^((12*'Расчет пенсии'!$B$7-A1119)/12),0)</f>
        <v>0</v>
      </c>
    </row>
    <row r="1120" spans="1:3" x14ac:dyDescent="0.25">
      <c r="A1120" s="12" t="e">
        <f>IF(($A1119+1)&lt;=(12*MIN('Расчет пенсии'!$B$7,'Расчет пенсии'!$B$6)),$A1119+12,"")</f>
        <v>#VALUE!</v>
      </c>
      <c r="B1120" s="11">
        <f>IFERROR(IF(OR(A1120="",A1120="#ЗНАЧ!"),0,MIN('Расчет пенсии'!$B$9*12*0.13,52000)),0)</f>
        <v>0</v>
      </c>
      <c r="C1120" s="24">
        <f>IFERROR(B1120*(1+'Расчет пенсии'!$B$11)^((12*'Расчет пенсии'!$B$7-A1120)/12),0)</f>
        <v>0</v>
      </c>
    </row>
    <row r="1121" spans="1:3" x14ac:dyDescent="0.25">
      <c r="A1121" s="12" t="e">
        <f>IF(($A1120+1)&lt;=(12*MIN('Расчет пенсии'!$B$7,'Расчет пенсии'!$B$6)),$A1120+12,"")</f>
        <v>#VALUE!</v>
      </c>
      <c r="B1121" s="11">
        <f>IFERROR(IF(OR(A1121="",A1121="#ЗНАЧ!"),0,MIN('Расчет пенсии'!$B$9*12*0.13,52000)),0)</f>
        <v>0</v>
      </c>
      <c r="C1121" s="24">
        <f>IFERROR(B1121*(1+'Расчет пенсии'!$B$11)^((12*'Расчет пенсии'!$B$7-A1121)/12),0)</f>
        <v>0</v>
      </c>
    </row>
    <row r="1122" spans="1:3" x14ac:dyDescent="0.25">
      <c r="A1122" s="12" t="e">
        <f>IF(($A1121+1)&lt;=(12*MIN('Расчет пенсии'!$B$7,'Расчет пенсии'!$B$6)),$A1121+12,"")</f>
        <v>#VALUE!</v>
      </c>
      <c r="B1122" s="11">
        <f>IFERROR(IF(OR(A1122="",A1122="#ЗНАЧ!"),0,MIN('Расчет пенсии'!$B$9*12*0.13,52000)),0)</f>
        <v>0</v>
      </c>
      <c r="C1122" s="24">
        <f>IFERROR(B1122*(1+'Расчет пенсии'!$B$11)^((12*'Расчет пенсии'!$B$7-A1122)/12),0)</f>
        <v>0</v>
      </c>
    </row>
    <row r="1123" spans="1:3" x14ac:dyDescent="0.25">
      <c r="A1123" s="12" t="e">
        <f>IF(($A1122+1)&lt;=(12*MIN('Расчет пенсии'!$B$7,'Расчет пенсии'!$B$6)),$A1122+12,"")</f>
        <v>#VALUE!</v>
      </c>
      <c r="B1123" s="11">
        <f>IFERROR(IF(OR(A1123="",A1123="#ЗНАЧ!"),0,MIN('Расчет пенсии'!$B$9*12*0.13,52000)),0)</f>
        <v>0</v>
      </c>
      <c r="C1123" s="24">
        <f>IFERROR(B1123*(1+'Расчет пенсии'!$B$11)^((12*'Расчет пенсии'!$B$7-A1123)/12),0)</f>
        <v>0</v>
      </c>
    </row>
    <row r="1124" spans="1:3" x14ac:dyDescent="0.25">
      <c r="A1124" s="12" t="e">
        <f>IF(($A1123+1)&lt;=(12*MIN('Расчет пенсии'!$B$7,'Расчет пенсии'!$B$6)),$A1123+12,"")</f>
        <v>#VALUE!</v>
      </c>
      <c r="B1124" s="11">
        <f>IFERROR(IF(OR(A1124="",A1124="#ЗНАЧ!"),0,MIN('Расчет пенсии'!$B$9*12*0.13,52000)),0)</f>
        <v>0</v>
      </c>
      <c r="C1124" s="24">
        <f>IFERROR(B1124*(1+'Расчет пенсии'!$B$11)^((12*'Расчет пенсии'!$B$7-A1124)/12),0)</f>
        <v>0</v>
      </c>
    </row>
    <row r="1125" spans="1:3" x14ac:dyDescent="0.25">
      <c r="A1125" s="12" t="e">
        <f>IF(($A1124+1)&lt;=(12*MIN('Расчет пенсии'!$B$7,'Расчет пенсии'!$B$6)),$A1124+12,"")</f>
        <v>#VALUE!</v>
      </c>
      <c r="B1125" s="11">
        <f>IFERROR(IF(OR(A1125="",A1125="#ЗНАЧ!"),0,MIN('Расчет пенсии'!$B$9*12*0.13,52000)),0)</f>
        <v>0</v>
      </c>
      <c r="C1125" s="24">
        <f>IFERROR(B1125*(1+'Расчет пенсии'!$B$11)^((12*'Расчет пенсии'!$B$7-A1125)/12),0)</f>
        <v>0</v>
      </c>
    </row>
    <row r="1126" spans="1:3" x14ac:dyDescent="0.25">
      <c r="A1126" s="12" t="e">
        <f>IF(($A1125+1)&lt;=(12*MIN('Расчет пенсии'!$B$7,'Расчет пенсии'!$B$6)),$A1125+12,"")</f>
        <v>#VALUE!</v>
      </c>
      <c r="B1126" s="11">
        <f>IFERROR(IF(OR(A1126="",A1126="#ЗНАЧ!"),0,MIN('Расчет пенсии'!$B$9*12*0.13,52000)),0)</f>
        <v>0</v>
      </c>
      <c r="C1126" s="24">
        <f>IFERROR(B1126*(1+'Расчет пенсии'!$B$11)^((12*'Расчет пенсии'!$B$7-A1126)/12),0)</f>
        <v>0</v>
      </c>
    </row>
    <row r="1127" spans="1:3" x14ac:dyDescent="0.25">
      <c r="A1127" s="12" t="e">
        <f>IF(($A1126+1)&lt;=(12*MIN('Расчет пенсии'!$B$7,'Расчет пенсии'!$B$6)),$A1126+12,"")</f>
        <v>#VALUE!</v>
      </c>
      <c r="B1127" s="11">
        <f>IFERROR(IF(OR(A1127="",A1127="#ЗНАЧ!"),0,MIN('Расчет пенсии'!$B$9*12*0.13,52000)),0)</f>
        <v>0</v>
      </c>
      <c r="C1127" s="24">
        <f>IFERROR(B1127*(1+'Расчет пенсии'!$B$11)^((12*'Расчет пенсии'!$B$7-A1127)/12),0)</f>
        <v>0</v>
      </c>
    </row>
    <row r="1128" spans="1:3" x14ac:dyDescent="0.25">
      <c r="A1128" s="12" t="e">
        <f>IF(($A1127+1)&lt;=(12*MIN('Расчет пенсии'!$B$7,'Расчет пенсии'!$B$6)),$A1127+12,"")</f>
        <v>#VALUE!</v>
      </c>
      <c r="B1128" s="11">
        <f>IFERROR(IF(OR(A1128="",A1128="#ЗНАЧ!"),0,MIN('Расчет пенсии'!$B$9*12*0.13,52000)),0)</f>
        <v>0</v>
      </c>
      <c r="C1128" s="24">
        <f>IFERROR(B1128*(1+'Расчет пенсии'!$B$11)^((12*'Расчет пенсии'!$B$7-A1128)/12),0)</f>
        <v>0</v>
      </c>
    </row>
    <row r="1129" spans="1:3" x14ac:dyDescent="0.25">
      <c r="A1129" s="12" t="e">
        <f>IF(($A1128+1)&lt;=(12*MIN('Расчет пенсии'!$B$7,'Расчет пенсии'!$B$6)),$A1128+12,"")</f>
        <v>#VALUE!</v>
      </c>
      <c r="B1129" s="11">
        <f>IFERROR(IF(OR(A1129="",A1129="#ЗНАЧ!"),0,MIN('Расчет пенсии'!$B$9*12*0.13,52000)),0)</f>
        <v>0</v>
      </c>
      <c r="C1129" s="24">
        <f>IFERROR(B1129*(1+'Расчет пенсии'!$B$11)^((12*'Расчет пенсии'!$B$7-A1129)/12),0)</f>
        <v>0</v>
      </c>
    </row>
    <row r="1130" spans="1:3" x14ac:dyDescent="0.25">
      <c r="A1130" s="12" t="e">
        <f>IF(($A1129+1)&lt;=(12*MIN('Расчет пенсии'!$B$7,'Расчет пенсии'!$B$6)),$A1129+12,"")</f>
        <v>#VALUE!</v>
      </c>
      <c r="B1130" s="11">
        <f>IFERROR(IF(OR(A1130="",A1130="#ЗНАЧ!"),0,MIN('Расчет пенсии'!$B$9*12*0.13,52000)),0)</f>
        <v>0</v>
      </c>
      <c r="C1130" s="24">
        <f>IFERROR(B1130*(1+'Расчет пенсии'!$B$11)^((12*'Расчет пенсии'!$B$7-A1130)/12),0)</f>
        <v>0</v>
      </c>
    </row>
    <row r="1131" spans="1:3" x14ac:dyDescent="0.25">
      <c r="A1131" s="12" t="e">
        <f>IF(($A1130+1)&lt;=(12*MIN('Расчет пенсии'!$B$7,'Расчет пенсии'!$B$6)),$A1130+12,"")</f>
        <v>#VALUE!</v>
      </c>
      <c r="B1131" s="11">
        <f>IFERROR(IF(OR(A1131="",A1131="#ЗНАЧ!"),0,MIN('Расчет пенсии'!$B$9*12*0.13,52000)),0)</f>
        <v>0</v>
      </c>
      <c r="C1131" s="24">
        <f>IFERROR(B1131*(1+'Расчет пенсии'!$B$11)^((12*'Расчет пенсии'!$B$7-A1131)/12),0)</f>
        <v>0</v>
      </c>
    </row>
    <row r="1132" spans="1:3" x14ac:dyDescent="0.25">
      <c r="A1132" s="12" t="e">
        <f>IF(($A1131+1)&lt;=(12*MIN('Расчет пенсии'!$B$7,'Расчет пенсии'!$B$6)),$A1131+12,"")</f>
        <v>#VALUE!</v>
      </c>
      <c r="B1132" s="11">
        <f>IFERROR(IF(OR(A1132="",A1132="#ЗНАЧ!"),0,MIN('Расчет пенсии'!$B$9*12*0.13,52000)),0)</f>
        <v>0</v>
      </c>
      <c r="C1132" s="24">
        <f>IFERROR(B1132*(1+'Расчет пенсии'!$B$11)^((12*'Расчет пенсии'!$B$7-A1132)/12),0)</f>
        <v>0</v>
      </c>
    </row>
    <row r="1133" spans="1:3" x14ac:dyDescent="0.25">
      <c r="A1133" s="12" t="e">
        <f>IF(($A1132+1)&lt;=(12*MIN('Расчет пенсии'!$B$7,'Расчет пенсии'!$B$6)),$A1132+12,"")</f>
        <v>#VALUE!</v>
      </c>
      <c r="B1133" s="11">
        <f>IFERROR(IF(OR(A1133="",A1133="#ЗНАЧ!"),0,MIN('Расчет пенсии'!$B$9*12*0.13,52000)),0)</f>
        <v>0</v>
      </c>
      <c r="C1133" s="24">
        <f>IFERROR(B1133*(1+'Расчет пенсии'!$B$11)^((12*'Расчет пенсии'!$B$7-A1133)/12),0)</f>
        <v>0</v>
      </c>
    </row>
    <row r="1134" spans="1:3" x14ac:dyDescent="0.25">
      <c r="A1134" s="12" t="e">
        <f>IF(($A1133+1)&lt;=(12*MIN('Расчет пенсии'!$B$7,'Расчет пенсии'!$B$6)),$A1133+12,"")</f>
        <v>#VALUE!</v>
      </c>
      <c r="B1134" s="11">
        <f>IFERROR(IF(OR(A1134="",A1134="#ЗНАЧ!"),0,MIN('Расчет пенсии'!$B$9*12*0.13,52000)),0)</f>
        <v>0</v>
      </c>
      <c r="C1134" s="24">
        <f>IFERROR(B1134*(1+'Расчет пенсии'!$B$11)^((12*'Расчет пенсии'!$B$7-A1134)/12),0)</f>
        <v>0</v>
      </c>
    </row>
    <row r="1135" spans="1:3" x14ac:dyDescent="0.25">
      <c r="A1135" s="12" t="e">
        <f>IF(($A1134+1)&lt;=(12*MIN('Расчет пенсии'!$B$7,'Расчет пенсии'!$B$6)),$A1134+12,"")</f>
        <v>#VALUE!</v>
      </c>
      <c r="B1135" s="11">
        <f>IFERROR(IF(OR(A1135="",A1135="#ЗНАЧ!"),0,MIN('Расчет пенсии'!$B$9*12*0.13,52000)),0)</f>
        <v>0</v>
      </c>
      <c r="C1135" s="24">
        <f>IFERROR(B1135*(1+'Расчет пенсии'!$B$11)^((12*'Расчет пенсии'!$B$7-A1135)/12),0)</f>
        <v>0</v>
      </c>
    </row>
    <row r="1136" spans="1:3" x14ac:dyDescent="0.25">
      <c r="A1136" s="12" t="e">
        <f>IF(($A1135+1)&lt;=(12*MIN('Расчет пенсии'!$B$7,'Расчет пенсии'!$B$6)),$A1135+12,"")</f>
        <v>#VALUE!</v>
      </c>
      <c r="B1136" s="11">
        <f>IFERROR(IF(OR(A1136="",A1136="#ЗНАЧ!"),0,MIN('Расчет пенсии'!$B$9*12*0.13,52000)),0)</f>
        <v>0</v>
      </c>
      <c r="C1136" s="24">
        <f>IFERROR(B1136*(1+'Расчет пенсии'!$B$11)^((12*'Расчет пенсии'!$B$7-A1136)/12),0)</f>
        <v>0</v>
      </c>
    </row>
    <row r="1137" spans="1:3" x14ac:dyDescent="0.25">
      <c r="A1137" s="12" t="e">
        <f>IF(($A1136+1)&lt;=(12*MIN('Расчет пенсии'!$B$7,'Расчет пенсии'!$B$6)),$A1136+12,"")</f>
        <v>#VALUE!</v>
      </c>
      <c r="B1137" s="11">
        <f>IFERROR(IF(OR(A1137="",A1137="#ЗНАЧ!"),0,MIN('Расчет пенсии'!$B$9*12*0.13,52000)),0)</f>
        <v>0</v>
      </c>
      <c r="C1137" s="24">
        <f>IFERROR(B1137*(1+'Расчет пенсии'!$B$11)^((12*'Расчет пенсии'!$B$7-A1137)/12),0)</f>
        <v>0</v>
      </c>
    </row>
    <row r="1138" spans="1:3" x14ac:dyDescent="0.25">
      <c r="A1138" s="12" t="e">
        <f>IF(($A1137+1)&lt;=(12*MIN('Расчет пенсии'!$B$7,'Расчет пенсии'!$B$6)),$A1137+12,"")</f>
        <v>#VALUE!</v>
      </c>
      <c r="B1138" s="11">
        <f>IFERROR(IF(OR(A1138="",A1138="#ЗНАЧ!"),0,MIN('Расчет пенсии'!$B$9*12*0.13,52000)),0)</f>
        <v>0</v>
      </c>
      <c r="C1138" s="24">
        <f>IFERROR(B1138*(1+'Расчет пенсии'!$B$11)^((12*'Расчет пенсии'!$B$7-A1138)/12),0)</f>
        <v>0</v>
      </c>
    </row>
    <row r="1139" spans="1:3" x14ac:dyDescent="0.25">
      <c r="A1139" s="12" t="e">
        <f>IF(($A1138+1)&lt;=(12*MIN('Расчет пенсии'!$B$7,'Расчет пенсии'!$B$6)),$A1138+12,"")</f>
        <v>#VALUE!</v>
      </c>
      <c r="B1139" s="11">
        <f>IFERROR(IF(OR(A1139="",A1139="#ЗНАЧ!"),0,MIN('Расчет пенсии'!$B$9*12*0.13,52000)),0)</f>
        <v>0</v>
      </c>
      <c r="C1139" s="24">
        <f>IFERROR(B1139*(1+'Расчет пенсии'!$B$11)^((12*'Расчет пенсии'!$B$7-A1139)/12),0)</f>
        <v>0</v>
      </c>
    </row>
    <row r="1140" spans="1:3" x14ac:dyDescent="0.25">
      <c r="A1140" s="12" t="e">
        <f>IF(($A1139+1)&lt;=(12*MIN('Расчет пенсии'!$B$7,'Расчет пенсии'!$B$6)),$A1139+12,"")</f>
        <v>#VALUE!</v>
      </c>
      <c r="B1140" s="11">
        <f>IFERROR(IF(OR(A1140="",A1140="#ЗНАЧ!"),0,MIN('Расчет пенсии'!$B$9*12*0.13,52000)),0)</f>
        <v>0</v>
      </c>
      <c r="C1140" s="24">
        <f>IFERROR(B1140*(1+'Расчет пенсии'!$B$11)^((12*'Расчет пенсии'!$B$7-A1140)/12),0)</f>
        <v>0</v>
      </c>
    </row>
    <row r="1141" spans="1:3" x14ac:dyDescent="0.25">
      <c r="A1141" s="12" t="e">
        <f>IF(($A1140+1)&lt;=(12*MIN('Расчет пенсии'!$B$7,'Расчет пенсии'!$B$6)),$A1140+12,"")</f>
        <v>#VALUE!</v>
      </c>
      <c r="B1141" s="11">
        <f>IFERROR(IF(OR(A1141="",A1141="#ЗНАЧ!"),0,MIN('Расчет пенсии'!$B$9*12*0.13,52000)),0)</f>
        <v>0</v>
      </c>
      <c r="C1141" s="24">
        <f>IFERROR(B1141*(1+'Расчет пенсии'!$B$11)^((12*'Расчет пенсии'!$B$7-A1141)/12),0)</f>
        <v>0</v>
      </c>
    </row>
    <row r="1142" spans="1:3" x14ac:dyDescent="0.25">
      <c r="A1142" s="12" t="e">
        <f>IF(($A1141+1)&lt;=(12*MIN('Расчет пенсии'!$B$7,'Расчет пенсии'!$B$6)),$A1141+12,"")</f>
        <v>#VALUE!</v>
      </c>
      <c r="B1142" s="11">
        <f>IFERROR(IF(OR(A1142="",A1142="#ЗНАЧ!"),0,MIN('Расчет пенсии'!$B$9*12*0.13,52000)),0)</f>
        <v>0</v>
      </c>
      <c r="C1142" s="24">
        <f>IFERROR(B1142*(1+'Расчет пенсии'!$B$11)^((12*'Расчет пенсии'!$B$7-A1142)/12),0)</f>
        <v>0</v>
      </c>
    </row>
    <row r="1143" spans="1:3" x14ac:dyDescent="0.25">
      <c r="A1143" s="12" t="e">
        <f>IF(($A1142+1)&lt;=(12*MIN('Расчет пенсии'!$B$7,'Расчет пенсии'!$B$6)),$A1142+12,"")</f>
        <v>#VALUE!</v>
      </c>
      <c r="B1143" s="11">
        <f>IFERROR(IF(OR(A1143="",A1143="#ЗНАЧ!"),0,MIN('Расчет пенсии'!$B$9*12*0.13,52000)),0)</f>
        <v>0</v>
      </c>
      <c r="C1143" s="24">
        <f>IFERROR(B1143*(1+'Расчет пенсии'!$B$11)^((12*'Расчет пенсии'!$B$7-A1143)/12),0)</f>
        <v>0</v>
      </c>
    </row>
    <row r="1144" spans="1:3" x14ac:dyDescent="0.25">
      <c r="A1144" s="12" t="e">
        <f>IF(($A1143+1)&lt;=(12*MIN('Расчет пенсии'!$B$7,'Расчет пенсии'!$B$6)),$A1143+12,"")</f>
        <v>#VALUE!</v>
      </c>
      <c r="B1144" s="11">
        <f>IFERROR(IF(OR(A1144="",A1144="#ЗНАЧ!"),0,MIN('Расчет пенсии'!$B$9*12*0.13,52000)),0)</f>
        <v>0</v>
      </c>
      <c r="C1144" s="24">
        <f>IFERROR(B1144*(1+'Расчет пенсии'!$B$11)^((12*'Расчет пенсии'!$B$7-A1144)/12),0)</f>
        <v>0</v>
      </c>
    </row>
    <row r="1145" spans="1:3" x14ac:dyDescent="0.25">
      <c r="A1145" s="12" t="e">
        <f>IF(($A1144+1)&lt;=(12*MIN('Расчет пенсии'!$B$7,'Расчет пенсии'!$B$6)),$A1144+12,"")</f>
        <v>#VALUE!</v>
      </c>
      <c r="B1145" s="11">
        <f>IFERROR(IF(OR(A1145="",A1145="#ЗНАЧ!"),0,MIN('Расчет пенсии'!$B$9*12*0.13,52000)),0)</f>
        <v>0</v>
      </c>
      <c r="C1145" s="24">
        <f>IFERROR(B1145*(1+'Расчет пенсии'!$B$11)^((12*'Расчет пенсии'!$B$7-A1145)/12),0)</f>
        <v>0</v>
      </c>
    </row>
    <row r="1146" spans="1:3" x14ac:dyDescent="0.25">
      <c r="A1146" s="12" t="e">
        <f>IF(($A1145+1)&lt;=(12*MIN('Расчет пенсии'!$B$7,'Расчет пенсии'!$B$6)),$A1145+12,"")</f>
        <v>#VALUE!</v>
      </c>
      <c r="B1146" s="11">
        <f>IFERROR(IF(OR(A1146="",A1146="#ЗНАЧ!"),0,MIN('Расчет пенсии'!$B$9*12*0.13,52000)),0)</f>
        <v>0</v>
      </c>
      <c r="C1146" s="24">
        <f>IFERROR(B1146*(1+'Расчет пенсии'!$B$11)^((12*'Расчет пенсии'!$B$7-A1146)/12),0)</f>
        <v>0</v>
      </c>
    </row>
    <row r="1147" spans="1:3" x14ac:dyDescent="0.25">
      <c r="A1147" s="12" t="e">
        <f>IF(($A1146+1)&lt;=(12*MIN('Расчет пенсии'!$B$7,'Расчет пенсии'!$B$6)),$A1146+12,"")</f>
        <v>#VALUE!</v>
      </c>
      <c r="B1147" s="11">
        <f>IFERROR(IF(OR(A1147="",A1147="#ЗНАЧ!"),0,MIN('Расчет пенсии'!$B$9*12*0.13,52000)),0)</f>
        <v>0</v>
      </c>
      <c r="C1147" s="24">
        <f>IFERROR(B1147*(1+'Расчет пенсии'!$B$11)^((12*'Расчет пенсии'!$B$7-A1147)/12),0)</f>
        <v>0</v>
      </c>
    </row>
    <row r="1148" spans="1:3" x14ac:dyDescent="0.25">
      <c r="A1148" s="12" t="e">
        <f>IF(($A1147+1)&lt;=(12*MIN('Расчет пенсии'!$B$7,'Расчет пенсии'!$B$6)),$A1147+12,"")</f>
        <v>#VALUE!</v>
      </c>
      <c r="B1148" s="11">
        <f>IFERROR(IF(OR(A1148="",A1148="#ЗНАЧ!"),0,MIN('Расчет пенсии'!$B$9*12*0.13,52000)),0)</f>
        <v>0</v>
      </c>
      <c r="C1148" s="24">
        <f>IFERROR(B1148*(1+'Расчет пенсии'!$B$11)^((12*'Расчет пенсии'!$B$7-A1148)/12),0)</f>
        <v>0</v>
      </c>
    </row>
    <row r="1149" spans="1:3" x14ac:dyDescent="0.25">
      <c r="A1149" s="12" t="e">
        <f>IF(($A1148+1)&lt;=(12*MIN('Расчет пенсии'!$B$7,'Расчет пенсии'!$B$6)),$A1148+12,"")</f>
        <v>#VALUE!</v>
      </c>
      <c r="B1149" s="11">
        <f>IFERROR(IF(OR(A1149="",A1149="#ЗНАЧ!"),0,MIN('Расчет пенсии'!$B$9*12*0.13,52000)),0)</f>
        <v>0</v>
      </c>
      <c r="C1149" s="24">
        <f>IFERROR(B1149*(1+'Расчет пенсии'!$B$11)^((12*'Расчет пенсии'!$B$7-A1149)/12),0)</f>
        <v>0</v>
      </c>
    </row>
    <row r="1150" spans="1:3" x14ac:dyDescent="0.25">
      <c r="A1150" s="12" t="e">
        <f>IF(($A1149+1)&lt;=(12*MIN('Расчет пенсии'!$B$7,'Расчет пенсии'!$B$6)),$A1149+12,"")</f>
        <v>#VALUE!</v>
      </c>
      <c r="B1150" s="11">
        <f>IFERROR(IF(OR(A1150="",A1150="#ЗНАЧ!"),0,MIN('Расчет пенсии'!$B$9*12*0.13,52000)),0)</f>
        <v>0</v>
      </c>
      <c r="C1150" s="24">
        <f>IFERROR(B1150*(1+'Расчет пенсии'!$B$11)^((12*'Расчет пенсии'!$B$7-A1150)/12),0)</f>
        <v>0</v>
      </c>
    </row>
    <row r="1151" spans="1:3" x14ac:dyDescent="0.25">
      <c r="A1151" s="12" t="e">
        <f>IF(($A1150+1)&lt;=(12*MIN('Расчет пенсии'!$B$7,'Расчет пенсии'!$B$6)),$A1150+12,"")</f>
        <v>#VALUE!</v>
      </c>
      <c r="B1151" s="11">
        <f>IFERROR(IF(OR(A1151="",A1151="#ЗНАЧ!"),0,MIN('Расчет пенсии'!$B$9*12*0.13,52000)),0)</f>
        <v>0</v>
      </c>
      <c r="C1151" s="24">
        <f>IFERROR(B1151*(1+'Расчет пенсии'!$B$11)^((12*'Расчет пенсии'!$B$7-A1151)/12),0)</f>
        <v>0</v>
      </c>
    </row>
    <row r="1152" spans="1:3" x14ac:dyDescent="0.25">
      <c r="A1152" s="12" t="e">
        <f>IF(($A1151+1)&lt;=(12*MIN('Расчет пенсии'!$B$7,'Расчет пенсии'!$B$6)),$A1151+12,"")</f>
        <v>#VALUE!</v>
      </c>
      <c r="B1152" s="11">
        <f>IFERROR(IF(OR(A1152="",A1152="#ЗНАЧ!"),0,MIN('Расчет пенсии'!$B$9*12*0.13,52000)),0)</f>
        <v>0</v>
      </c>
      <c r="C1152" s="24">
        <f>IFERROR(B1152*(1+'Расчет пенсии'!$B$11)^((12*'Расчет пенсии'!$B$7-A1152)/12),0)</f>
        <v>0</v>
      </c>
    </row>
    <row r="1153" spans="1:3" x14ac:dyDescent="0.25">
      <c r="A1153" s="12" t="e">
        <f>IF(($A1152+1)&lt;=(12*MIN('Расчет пенсии'!$B$7,'Расчет пенсии'!$B$6)),$A1152+12,"")</f>
        <v>#VALUE!</v>
      </c>
      <c r="B1153" s="11">
        <f>IFERROR(IF(OR(A1153="",A1153="#ЗНАЧ!"),0,MIN('Расчет пенсии'!$B$9*12*0.13,52000)),0)</f>
        <v>0</v>
      </c>
      <c r="C1153" s="24">
        <f>IFERROR(B1153*(1+'Расчет пенсии'!$B$11)^((12*'Расчет пенсии'!$B$7-A1153)/12),0)</f>
        <v>0</v>
      </c>
    </row>
    <row r="1154" spans="1:3" x14ac:dyDescent="0.25">
      <c r="A1154" s="12" t="e">
        <f>IF(($A1153+1)&lt;=(12*MIN('Расчет пенсии'!$B$7,'Расчет пенсии'!$B$6)),$A1153+12,"")</f>
        <v>#VALUE!</v>
      </c>
      <c r="B1154" s="11">
        <f>IFERROR(IF(OR(A1154="",A1154="#ЗНАЧ!"),0,MIN('Расчет пенсии'!$B$9*12*0.13,52000)),0)</f>
        <v>0</v>
      </c>
      <c r="C1154" s="24">
        <f>IFERROR(B1154*(1+'Расчет пенсии'!$B$11)^((12*'Расчет пенсии'!$B$7-A1154)/12),0)</f>
        <v>0</v>
      </c>
    </row>
    <row r="1155" spans="1:3" x14ac:dyDescent="0.25">
      <c r="A1155" s="12" t="e">
        <f>IF(($A1154+1)&lt;=(12*MIN('Расчет пенсии'!$B$7,'Расчет пенсии'!$B$6)),$A1154+12,"")</f>
        <v>#VALUE!</v>
      </c>
      <c r="B1155" s="11">
        <f>IFERROR(IF(OR(A1155="",A1155="#ЗНАЧ!"),0,MIN('Расчет пенсии'!$B$9*12*0.13,52000)),0)</f>
        <v>0</v>
      </c>
      <c r="C1155" s="24">
        <f>IFERROR(B1155*(1+'Расчет пенсии'!$B$11)^((12*'Расчет пенсии'!$B$7-A1155)/12),0)</f>
        <v>0</v>
      </c>
    </row>
    <row r="1156" spans="1:3" x14ac:dyDescent="0.25">
      <c r="A1156" s="12" t="e">
        <f>IF(($A1155+1)&lt;=(12*MIN('Расчет пенсии'!$B$7,'Расчет пенсии'!$B$6)),$A1155+12,"")</f>
        <v>#VALUE!</v>
      </c>
      <c r="B1156" s="11">
        <f>IFERROR(IF(OR(A1156="",A1156="#ЗНАЧ!"),0,MIN('Расчет пенсии'!$B$9*12*0.13,52000)),0)</f>
        <v>0</v>
      </c>
      <c r="C1156" s="24">
        <f>IFERROR(B1156*(1+'Расчет пенсии'!$B$11)^((12*'Расчет пенсии'!$B$7-A1156)/12),0)</f>
        <v>0</v>
      </c>
    </row>
    <row r="1157" spans="1:3" x14ac:dyDescent="0.25">
      <c r="A1157" s="12" t="e">
        <f>IF(($A1156+1)&lt;=(12*MIN('Расчет пенсии'!$B$7,'Расчет пенсии'!$B$6)),$A1156+12,"")</f>
        <v>#VALUE!</v>
      </c>
      <c r="B1157" s="11">
        <f>IFERROR(IF(OR(A1157="",A1157="#ЗНАЧ!"),0,MIN('Расчет пенсии'!$B$9*12*0.13,52000)),0)</f>
        <v>0</v>
      </c>
      <c r="C1157" s="24">
        <f>IFERROR(B1157*(1+'Расчет пенсии'!$B$11)^((12*'Расчет пенсии'!$B$7-A1157)/12),0)</f>
        <v>0</v>
      </c>
    </row>
    <row r="1158" spans="1:3" x14ac:dyDescent="0.25">
      <c r="A1158" s="12" t="e">
        <f>IF(($A1157+1)&lt;=(12*MIN('Расчет пенсии'!$B$7,'Расчет пенсии'!$B$6)),$A1157+12,"")</f>
        <v>#VALUE!</v>
      </c>
      <c r="B1158" s="11">
        <f>IFERROR(IF(OR(A1158="",A1158="#ЗНАЧ!"),0,MIN('Расчет пенсии'!$B$9*12*0.13,52000)),0)</f>
        <v>0</v>
      </c>
      <c r="C1158" s="24">
        <f>IFERROR(B1158*(1+'Расчет пенсии'!$B$11)^((12*'Расчет пенсии'!$B$7-A1158)/12),0)</f>
        <v>0</v>
      </c>
    </row>
    <row r="1159" spans="1:3" x14ac:dyDescent="0.25">
      <c r="A1159" s="12" t="e">
        <f>IF(($A1158+1)&lt;=(12*MIN('Расчет пенсии'!$B$7,'Расчет пенсии'!$B$6)),$A1158+12,"")</f>
        <v>#VALUE!</v>
      </c>
      <c r="B1159" s="11">
        <f>IFERROR(IF(OR(A1159="",A1159="#ЗНАЧ!"),0,MIN('Расчет пенсии'!$B$9*12*0.13,52000)),0)</f>
        <v>0</v>
      </c>
      <c r="C1159" s="24">
        <f>IFERROR(B1159*(1+'Расчет пенсии'!$B$11)^((12*'Расчет пенсии'!$B$7-A1159)/12),0)</f>
        <v>0</v>
      </c>
    </row>
    <row r="1160" spans="1:3" x14ac:dyDescent="0.25">
      <c r="A1160" s="12" t="e">
        <f>IF(($A1159+1)&lt;=(12*MIN('Расчет пенсии'!$B$7,'Расчет пенсии'!$B$6)),$A1159+12,"")</f>
        <v>#VALUE!</v>
      </c>
      <c r="B1160" s="11">
        <f>IFERROR(IF(OR(A1160="",A1160="#ЗНАЧ!"),0,MIN('Расчет пенсии'!$B$9*12*0.13,52000)),0)</f>
        <v>0</v>
      </c>
      <c r="C1160" s="24">
        <f>IFERROR(B1160*(1+'Расчет пенсии'!$B$11)^((12*'Расчет пенсии'!$B$7-A1160)/12),0)</f>
        <v>0</v>
      </c>
    </row>
    <row r="1161" spans="1:3" x14ac:dyDescent="0.25">
      <c r="A1161" s="12" t="e">
        <f>IF(($A1160+1)&lt;=(12*MIN('Расчет пенсии'!$B$7,'Расчет пенсии'!$B$6)),$A1160+12,"")</f>
        <v>#VALUE!</v>
      </c>
      <c r="B1161" s="11">
        <f>IFERROR(IF(OR(A1161="",A1161="#ЗНАЧ!"),0,MIN('Расчет пенсии'!$B$9*12*0.13,52000)),0)</f>
        <v>0</v>
      </c>
      <c r="C1161" s="24">
        <f>IFERROR(B1161*(1+'Расчет пенсии'!$B$11)^((12*'Расчет пенсии'!$B$7-A1161)/12),0)</f>
        <v>0</v>
      </c>
    </row>
    <row r="1162" spans="1:3" x14ac:dyDescent="0.25">
      <c r="A1162" s="12" t="e">
        <f>IF(($A1161+1)&lt;=(12*MIN('Расчет пенсии'!$B$7,'Расчет пенсии'!$B$6)),$A1161+12,"")</f>
        <v>#VALUE!</v>
      </c>
      <c r="B1162" s="11">
        <f>IFERROR(IF(OR(A1162="",A1162="#ЗНАЧ!"),0,MIN('Расчет пенсии'!$B$9*12*0.13,52000)),0)</f>
        <v>0</v>
      </c>
      <c r="C1162" s="24">
        <f>IFERROR(B1162*(1+'Расчет пенсии'!$B$11)^((12*'Расчет пенсии'!$B$7-A1162)/12),0)</f>
        <v>0</v>
      </c>
    </row>
    <row r="1163" spans="1:3" x14ac:dyDescent="0.25">
      <c r="A1163" s="12" t="e">
        <f>IF(($A1162+1)&lt;=(12*MIN('Расчет пенсии'!$B$7,'Расчет пенсии'!$B$6)),$A1162+12,"")</f>
        <v>#VALUE!</v>
      </c>
      <c r="B1163" s="11">
        <f>IFERROR(IF(OR(A1163="",A1163="#ЗНАЧ!"),0,MIN('Расчет пенсии'!$B$9*12*0.13,52000)),0)</f>
        <v>0</v>
      </c>
      <c r="C1163" s="24">
        <f>IFERROR(B1163*(1+'Расчет пенсии'!$B$11)^((12*'Расчет пенсии'!$B$7-A1163)/12),0)</f>
        <v>0</v>
      </c>
    </row>
    <row r="1164" spans="1:3" x14ac:dyDescent="0.25">
      <c r="A1164" s="12" t="e">
        <f>IF(($A1163+1)&lt;=(12*MIN('Расчет пенсии'!$B$7,'Расчет пенсии'!$B$6)),$A1163+12,"")</f>
        <v>#VALUE!</v>
      </c>
      <c r="B1164" s="11">
        <f>IFERROR(IF(OR(A1164="",A1164="#ЗНАЧ!"),0,MIN('Расчет пенсии'!$B$9*12*0.13,52000)),0)</f>
        <v>0</v>
      </c>
      <c r="C1164" s="24">
        <f>IFERROR(B1164*(1+'Расчет пенсии'!$B$11)^((12*'Расчет пенсии'!$B$7-A1164)/12),0)</f>
        <v>0</v>
      </c>
    </row>
    <row r="1165" spans="1:3" x14ac:dyDescent="0.25">
      <c r="A1165" s="12" t="e">
        <f>IF(($A1164+1)&lt;=(12*MIN('Расчет пенсии'!$B$7,'Расчет пенсии'!$B$6)),$A1164+12,"")</f>
        <v>#VALUE!</v>
      </c>
      <c r="B1165" s="11">
        <f>IFERROR(IF(OR(A1165="",A1165="#ЗНАЧ!"),0,MIN('Расчет пенсии'!$B$9*12*0.13,52000)),0)</f>
        <v>0</v>
      </c>
      <c r="C1165" s="24">
        <f>IFERROR(B1165*(1+'Расчет пенсии'!$B$11)^((12*'Расчет пенсии'!$B$7-A1165)/12),0)</f>
        <v>0</v>
      </c>
    </row>
    <row r="1166" spans="1:3" x14ac:dyDescent="0.25">
      <c r="A1166" s="12" t="e">
        <f>IF(($A1165+1)&lt;=(12*MIN('Расчет пенсии'!$B$7,'Расчет пенсии'!$B$6)),$A1165+12,"")</f>
        <v>#VALUE!</v>
      </c>
      <c r="B1166" s="11">
        <f>IFERROR(IF(OR(A1166="",A1166="#ЗНАЧ!"),0,MIN('Расчет пенсии'!$B$9*12*0.13,52000)),0)</f>
        <v>0</v>
      </c>
      <c r="C1166" s="24">
        <f>IFERROR(B1166*(1+'Расчет пенсии'!$B$11)^((12*'Расчет пенсии'!$B$7-A1166)/12),0)</f>
        <v>0</v>
      </c>
    </row>
    <row r="1167" spans="1:3" x14ac:dyDescent="0.25">
      <c r="A1167" s="12" t="e">
        <f>IF(($A1166+1)&lt;=(12*MIN('Расчет пенсии'!$B$7,'Расчет пенсии'!$B$6)),$A1166+12,"")</f>
        <v>#VALUE!</v>
      </c>
      <c r="B1167" s="11">
        <f>IFERROR(IF(OR(A1167="",A1167="#ЗНАЧ!"),0,MIN('Расчет пенсии'!$B$9*12*0.13,52000)),0)</f>
        <v>0</v>
      </c>
      <c r="C1167" s="24">
        <f>IFERROR(B1167*(1+'Расчет пенсии'!$B$11)^((12*'Расчет пенсии'!$B$7-A1167)/12),0)</f>
        <v>0</v>
      </c>
    </row>
    <row r="1168" spans="1:3" x14ac:dyDescent="0.25">
      <c r="A1168" s="12" t="e">
        <f>IF(($A1167+1)&lt;=(12*MIN('Расчет пенсии'!$B$7,'Расчет пенсии'!$B$6)),$A1167+12,"")</f>
        <v>#VALUE!</v>
      </c>
      <c r="B1168" s="11">
        <f>IFERROR(IF(OR(A1168="",A1168="#ЗНАЧ!"),0,MIN('Расчет пенсии'!$B$9*12*0.13,52000)),0)</f>
        <v>0</v>
      </c>
      <c r="C1168" s="24">
        <f>IFERROR(B1168*(1+'Расчет пенсии'!$B$11)^((12*'Расчет пенсии'!$B$7-A1168)/12),0)</f>
        <v>0</v>
      </c>
    </row>
    <row r="1169" spans="1:3" x14ac:dyDescent="0.25">
      <c r="A1169" s="12" t="e">
        <f>IF(($A1168+1)&lt;=(12*MIN('Расчет пенсии'!$B$7,'Расчет пенсии'!$B$6)),$A1168+12,"")</f>
        <v>#VALUE!</v>
      </c>
      <c r="B1169" s="11">
        <f>IFERROR(IF(OR(A1169="",A1169="#ЗНАЧ!"),0,MIN('Расчет пенсии'!$B$9*12*0.13,52000)),0)</f>
        <v>0</v>
      </c>
      <c r="C1169" s="24">
        <f>IFERROR(B1169*(1+'Расчет пенсии'!$B$11)^((12*'Расчет пенсии'!$B$7-A1169)/12),0)</f>
        <v>0</v>
      </c>
    </row>
    <row r="1170" spans="1:3" x14ac:dyDescent="0.25">
      <c r="A1170" s="12" t="e">
        <f>IF(($A1169+1)&lt;=(12*MIN('Расчет пенсии'!$B$7,'Расчет пенсии'!$B$6)),$A1169+12,"")</f>
        <v>#VALUE!</v>
      </c>
      <c r="B1170" s="11">
        <f>IFERROR(IF(OR(A1170="",A1170="#ЗНАЧ!"),0,MIN('Расчет пенсии'!$B$9*12*0.13,52000)),0)</f>
        <v>0</v>
      </c>
      <c r="C1170" s="24">
        <f>IFERROR(B1170*(1+'Расчет пенсии'!$B$11)^((12*'Расчет пенсии'!$B$7-A1170)/12),0)</f>
        <v>0</v>
      </c>
    </row>
    <row r="1171" spans="1:3" x14ac:dyDescent="0.25">
      <c r="A1171" s="12" t="e">
        <f>IF(($A1170+1)&lt;=(12*MIN('Расчет пенсии'!$B$7,'Расчет пенсии'!$B$6)),$A1170+12,"")</f>
        <v>#VALUE!</v>
      </c>
      <c r="B1171" s="11">
        <f>IFERROR(IF(OR(A1171="",A1171="#ЗНАЧ!"),0,MIN('Расчет пенсии'!$B$9*12*0.13,52000)),0)</f>
        <v>0</v>
      </c>
      <c r="C1171" s="24">
        <f>IFERROR(B1171*(1+'Расчет пенсии'!$B$11)^((12*'Расчет пенсии'!$B$7-A1171)/12),0)</f>
        <v>0</v>
      </c>
    </row>
    <row r="1172" spans="1:3" x14ac:dyDescent="0.25">
      <c r="A1172" s="12" t="e">
        <f>IF(($A1171+1)&lt;=(12*MIN('Расчет пенсии'!$B$7,'Расчет пенсии'!$B$6)),$A1171+12,"")</f>
        <v>#VALUE!</v>
      </c>
      <c r="B1172" s="11">
        <f>IFERROR(IF(OR(A1172="",A1172="#ЗНАЧ!"),0,MIN('Расчет пенсии'!$B$9*12*0.13,52000)),0)</f>
        <v>0</v>
      </c>
      <c r="C1172" s="24">
        <f>IFERROR(B1172*(1+'Расчет пенсии'!$B$11)^((12*'Расчет пенсии'!$B$7-A1172)/12),0)</f>
        <v>0</v>
      </c>
    </row>
    <row r="1173" spans="1:3" x14ac:dyDescent="0.25">
      <c r="A1173" s="12" t="e">
        <f>IF(($A1172+1)&lt;=(12*MIN('Расчет пенсии'!$B$7,'Расчет пенсии'!$B$6)),$A1172+12,"")</f>
        <v>#VALUE!</v>
      </c>
      <c r="B1173" s="11">
        <f>IFERROR(IF(OR(A1173="",A1173="#ЗНАЧ!"),0,MIN('Расчет пенсии'!$B$9*12*0.13,52000)),0)</f>
        <v>0</v>
      </c>
      <c r="C1173" s="24">
        <f>IFERROR(B1173*(1+'Расчет пенсии'!$B$11)^((12*'Расчет пенсии'!$B$7-A1173)/12),0)</f>
        <v>0</v>
      </c>
    </row>
    <row r="1174" spans="1:3" x14ac:dyDescent="0.25">
      <c r="A1174" s="12" t="e">
        <f>IF(($A1173+1)&lt;=(12*MIN('Расчет пенсии'!$B$7,'Расчет пенсии'!$B$6)),$A1173+12,"")</f>
        <v>#VALUE!</v>
      </c>
      <c r="B1174" s="11">
        <f>IFERROR(IF(OR(A1174="",A1174="#ЗНАЧ!"),0,MIN('Расчет пенсии'!$B$9*12*0.13,52000)),0)</f>
        <v>0</v>
      </c>
      <c r="C1174" s="24">
        <f>IFERROR(B1174*(1+'Расчет пенсии'!$B$11)^((12*'Расчет пенсии'!$B$7-A1174)/12),0)</f>
        <v>0</v>
      </c>
    </row>
    <row r="1175" spans="1:3" x14ac:dyDescent="0.25">
      <c r="A1175" s="12" t="e">
        <f>IF(($A1174+1)&lt;=(12*MIN('Расчет пенсии'!$B$7,'Расчет пенсии'!$B$6)),$A1174+12,"")</f>
        <v>#VALUE!</v>
      </c>
      <c r="B1175" s="11">
        <f>IFERROR(IF(OR(A1175="",A1175="#ЗНАЧ!"),0,MIN('Расчет пенсии'!$B$9*12*0.13,52000)),0)</f>
        <v>0</v>
      </c>
      <c r="C1175" s="24">
        <f>IFERROR(B1175*(1+'Расчет пенсии'!$B$11)^((12*'Расчет пенсии'!$B$7-A1175)/12),0)</f>
        <v>0</v>
      </c>
    </row>
    <row r="1176" spans="1:3" x14ac:dyDescent="0.25">
      <c r="A1176" s="12" t="e">
        <f>IF(($A1175+1)&lt;=(12*MIN('Расчет пенсии'!$B$7,'Расчет пенсии'!$B$6)),$A1175+12,"")</f>
        <v>#VALUE!</v>
      </c>
      <c r="B1176" s="11">
        <f>IFERROR(IF(OR(A1176="",A1176="#ЗНАЧ!"),0,MIN('Расчет пенсии'!$B$9*12*0.13,52000)),0)</f>
        <v>0</v>
      </c>
      <c r="C1176" s="24">
        <f>IFERROR(B1176*(1+'Расчет пенсии'!$B$11)^((12*'Расчет пенсии'!$B$7-A1176)/12),0)</f>
        <v>0</v>
      </c>
    </row>
    <row r="1177" spans="1:3" x14ac:dyDescent="0.25">
      <c r="A1177" s="12" t="e">
        <f>IF(($A1176+1)&lt;=(12*MIN('Расчет пенсии'!$B$7,'Расчет пенсии'!$B$6)),$A1176+12,"")</f>
        <v>#VALUE!</v>
      </c>
      <c r="B1177" s="11">
        <f>IFERROR(IF(OR(A1177="",A1177="#ЗНАЧ!"),0,MIN('Расчет пенсии'!$B$9*12*0.13,52000)),0)</f>
        <v>0</v>
      </c>
      <c r="C1177" s="24">
        <f>IFERROR(B1177*(1+'Расчет пенсии'!$B$11)^((12*'Расчет пенсии'!$B$7-A1177)/12),0)</f>
        <v>0</v>
      </c>
    </row>
    <row r="1178" spans="1:3" x14ac:dyDescent="0.25">
      <c r="A1178" s="12" t="e">
        <f>IF(($A1177+1)&lt;=(12*MIN('Расчет пенсии'!$B$7,'Расчет пенсии'!$B$6)),$A1177+12,"")</f>
        <v>#VALUE!</v>
      </c>
      <c r="B1178" s="11">
        <f>IFERROR(IF(OR(A1178="",A1178="#ЗНАЧ!"),0,MIN('Расчет пенсии'!$B$9*12*0.13,52000)),0)</f>
        <v>0</v>
      </c>
      <c r="C1178" s="24">
        <f>IFERROR(B1178*(1+'Расчет пенсии'!$B$11)^((12*'Расчет пенсии'!$B$7-A1178)/12),0)</f>
        <v>0</v>
      </c>
    </row>
    <row r="1179" spans="1:3" x14ac:dyDescent="0.25">
      <c r="A1179" s="12" t="e">
        <f>IF(($A1178+1)&lt;=(12*MIN('Расчет пенсии'!$B$7,'Расчет пенсии'!$B$6)),$A1178+12,"")</f>
        <v>#VALUE!</v>
      </c>
      <c r="B1179" s="11">
        <f>IFERROR(IF(OR(A1179="",A1179="#ЗНАЧ!"),0,MIN('Расчет пенсии'!$B$9*12*0.13,52000)),0)</f>
        <v>0</v>
      </c>
      <c r="C1179" s="24">
        <f>IFERROR(B1179*(1+'Расчет пенсии'!$B$11)^((12*'Расчет пенсии'!$B$7-A1179)/12),0)</f>
        <v>0</v>
      </c>
    </row>
    <row r="1180" spans="1:3" x14ac:dyDescent="0.25">
      <c r="A1180" s="12" t="e">
        <f>IF(($A1179+1)&lt;=(12*MIN('Расчет пенсии'!$B$7,'Расчет пенсии'!$B$6)),$A1179+12,"")</f>
        <v>#VALUE!</v>
      </c>
      <c r="B1180" s="11">
        <f>IFERROR(IF(OR(A1180="",A1180="#ЗНАЧ!"),0,MIN('Расчет пенсии'!$B$9*12*0.13,52000)),0)</f>
        <v>0</v>
      </c>
      <c r="C1180" s="24">
        <f>IFERROR(B1180*(1+'Расчет пенсии'!$B$11)^((12*'Расчет пенсии'!$B$7-A1180)/12),0)</f>
        <v>0</v>
      </c>
    </row>
    <row r="1181" spans="1:3" x14ac:dyDescent="0.25">
      <c r="A1181" s="12" t="e">
        <f>IF(($A1180+1)&lt;=(12*MIN('Расчет пенсии'!$B$7,'Расчет пенсии'!$B$6)),$A1180+12,"")</f>
        <v>#VALUE!</v>
      </c>
      <c r="B1181" s="11">
        <f>IFERROR(IF(OR(A1181="",A1181="#ЗНАЧ!"),0,MIN('Расчет пенсии'!$B$9*12*0.13,52000)),0)</f>
        <v>0</v>
      </c>
      <c r="C1181" s="24">
        <f>IFERROR(B1181*(1+'Расчет пенсии'!$B$11)^((12*'Расчет пенсии'!$B$7-A1181)/12),0)</f>
        <v>0</v>
      </c>
    </row>
    <row r="1182" spans="1:3" x14ac:dyDescent="0.25">
      <c r="A1182" s="12" t="e">
        <f>IF(($A1181+1)&lt;=(12*MIN('Расчет пенсии'!$B$7,'Расчет пенсии'!$B$6)),$A1181+12,"")</f>
        <v>#VALUE!</v>
      </c>
      <c r="B1182" s="11">
        <f>IFERROR(IF(OR(A1182="",A1182="#ЗНАЧ!"),0,MIN('Расчет пенсии'!$B$9*12*0.13,52000)),0)</f>
        <v>0</v>
      </c>
      <c r="C1182" s="24">
        <f>IFERROR(B1182*(1+'Расчет пенсии'!$B$11)^((12*'Расчет пенсии'!$B$7-A1182)/12),0)</f>
        <v>0</v>
      </c>
    </row>
    <row r="1183" spans="1:3" x14ac:dyDescent="0.25">
      <c r="A1183" s="12" t="e">
        <f>IF(($A1182+1)&lt;=(12*MIN('Расчет пенсии'!$B$7,'Расчет пенсии'!$B$6)),$A1182+12,"")</f>
        <v>#VALUE!</v>
      </c>
      <c r="B1183" s="11">
        <f>IFERROR(IF(OR(A1183="",A1183="#ЗНАЧ!"),0,MIN('Расчет пенсии'!$B$9*12*0.13,52000)),0)</f>
        <v>0</v>
      </c>
      <c r="C1183" s="24">
        <f>IFERROR(B1183*(1+'Расчет пенсии'!$B$11)^((12*'Расчет пенсии'!$B$7-A1183)/12),0)</f>
        <v>0</v>
      </c>
    </row>
    <row r="1184" spans="1:3" x14ac:dyDescent="0.25">
      <c r="A1184" s="12" t="e">
        <f>IF(($A1183+1)&lt;=(12*MIN('Расчет пенсии'!$B$7,'Расчет пенсии'!$B$6)),$A1183+12,"")</f>
        <v>#VALUE!</v>
      </c>
      <c r="B1184" s="11">
        <f>IFERROR(IF(OR(A1184="",A1184="#ЗНАЧ!"),0,MIN('Расчет пенсии'!$B$9*12*0.13,52000)),0)</f>
        <v>0</v>
      </c>
      <c r="C1184" s="24">
        <f>IFERROR(B1184*(1+'Расчет пенсии'!$B$11)^((12*'Расчет пенсии'!$B$7-A1184)/12),0)</f>
        <v>0</v>
      </c>
    </row>
    <row r="1185" spans="1:3" x14ac:dyDescent="0.25">
      <c r="A1185" s="12" t="e">
        <f>IF(($A1184+1)&lt;=(12*MIN('Расчет пенсии'!$B$7,'Расчет пенсии'!$B$6)),$A1184+12,"")</f>
        <v>#VALUE!</v>
      </c>
      <c r="B1185" s="11">
        <f>IFERROR(IF(OR(A1185="",A1185="#ЗНАЧ!"),0,MIN('Расчет пенсии'!$B$9*12*0.13,52000)),0)</f>
        <v>0</v>
      </c>
      <c r="C1185" s="24">
        <f>IFERROR(B1185*(1+'Расчет пенсии'!$B$11)^((12*'Расчет пенсии'!$B$7-A1185)/12),0)</f>
        <v>0</v>
      </c>
    </row>
    <row r="1186" spans="1:3" x14ac:dyDescent="0.25">
      <c r="A1186" s="12" t="e">
        <f>IF(($A1185+1)&lt;=(12*MIN('Расчет пенсии'!$B$7,'Расчет пенсии'!$B$6)),$A1185+12,"")</f>
        <v>#VALUE!</v>
      </c>
      <c r="B1186" s="11">
        <f>IFERROR(IF(OR(A1186="",A1186="#ЗНАЧ!"),0,MIN('Расчет пенсии'!$B$9*12*0.13,52000)),0)</f>
        <v>0</v>
      </c>
      <c r="C1186" s="24">
        <f>IFERROR(B1186*(1+'Расчет пенсии'!$B$11)^((12*'Расчет пенсии'!$B$7-A1186)/12),0)</f>
        <v>0</v>
      </c>
    </row>
    <row r="1187" spans="1:3" x14ac:dyDescent="0.25">
      <c r="A1187" s="12" t="e">
        <f>IF(($A1186+1)&lt;=(12*MIN('Расчет пенсии'!$B$7,'Расчет пенсии'!$B$6)),$A1186+12,"")</f>
        <v>#VALUE!</v>
      </c>
      <c r="B1187" s="11">
        <f>IFERROR(IF(OR(A1187="",A1187="#ЗНАЧ!"),0,MIN('Расчет пенсии'!$B$9*12*0.13,52000)),0)</f>
        <v>0</v>
      </c>
      <c r="C1187" s="24">
        <f>IFERROR(B1187*(1+'Расчет пенсии'!$B$11)^((12*'Расчет пенсии'!$B$7-A1187)/12),0)</f>
        <v>0</v>
      </c>
    </row>
    <row r="1188" spans="1:3" x14ac:dyDescent="0.25">
      <c r="A1188" s="12" t="e">
        <f>IF(($A1187+1)&lt;=(12*MIN('Расчет пенсии'!$B$7,'Расчет пенсии'!$B$6)),$A1187+12,"")</f>
        <v>#VALUE!</v>
      </c>
      <c r="B1188" s="11">
        <f>IFERROR(IF(OR(A1188="",A1188="#ЗНАЧ!"),0,MIN('Расчет пенсии'!$B$9*12*0.13,52000)),0)</f>
        <v>0</v>
      </c>
      <c r="C1188" s="24">
        <f>IFERROR(B1188*(1+'Расчет пенсии'!$B$11)^((12*'Расчет пенсии'!$B$7-A1188)/12),0)</f>
        <v>0</v>
      </c>
    </row>
    <row r="1189" spans="1:3" x14ac:dyDescent="0.25">
      <c r="A1189" s="12" t="e">
        <f>IF(($A1188+1)&lt;=(12*MIN('Расчет пенсии'!$B$7,'Расчет пенсии'!$B$6)),$A1188+12,"")</f>
        <v>#VALUE!</v>
      </c>
      <c r="B1189" s="11">
        <f>IFERROR(IF(OR(A1189="",A1189="#ЗНАЧ!"),0,MIN('Расчет пенсии'!$B$9*12*0.13,52000)),0)</f>
        <v>0</v>
      </c>
      <c r="C1189" s="24">
        <f>IFERROR(B1189*(1+'Расчет пенсии'!$B$11)^((12*'Расчет пенсии'!$B$7-A1189)/12),0)</f>
        <v>0</v>
      </c>
    </row>
    <row r="1190" spans="1:3" x14ac:dyDescent="0.25">
      <c r="A1190" s="12" t="e">
        <f>IF(($A1189+1)&lt;=(12*MIN('Расчет пенсии'!$B$7,'Расчет пенсии'!$B$6)),$A1189+12,"")</f>
        <v>#VALUE!</v>
      </c>
      <c r="B1190" s="11">
        <f>IFERROR(IF(OR(A1190="",A1190="#ЗНАЧ!"),0,MIN('Расчет пенсии'!$B$9*12*0.13,52000)),0)</f>
        <v>0</v>
      </c>
      <c r="C1190" s="24">
        <f>IFERROR(B1190*(1+'Расчет пенсии'!$B$11)^((12*'Расчет пенсии'!$B$7-A1190)/12),0)</f>
        <v>0</v>
      </c>
    </row>
    <row r="1191" spans="1:3" x14ac:dyDescent="0.25">
      <c r="A1191" s="12" t="e">
        <f>IF(($A1190+1)&lt;=(12*MIN('Расчет пенсии'!$B$7,'Расчет пенсии'!$B$6)),$A1190+12,"")</f>
        <v>#VALUE!</v>
      </c>
      <c r="B1191" s="11">
        <f>IFERROR(IF(OR(A1191="",A1191="#ЗНАЧ!"),0,MIN('Расчет пенсии'!$B$9*12*0.13,52000)),0)</f>
        <v>0</v>
      </c>
      <c r="C1191" s="24">
        <f>IFERROR(B1191*(1+'Расчет пенсии'!$B$11)^((12*'Расчет пенсии'!$B$7-A1191)/12),0)</f>
        <v>0</v>
      </c>
    </row>
    <row r="1192" spans="1:3" x14ac:dyDescent="0.25">
      <c r="A1192" s="12" t="e">
        <f>IF(($A1191+1)&lt;=(12*MIN('Расчет пенсии'!$B$7,'Расчет пенсии'!$B$6)),$A1191+12,"")</f>
        <v>#VALUE!</v>
      </c>
      <c r="B1192" s="11">
        <f>IFERROR(IF(OR(A1192="",A1192="#ЗНАЧ!"),0,MIN('Расчет пенсии'!$B$9*12*0.13,52000)),0)</f>
        <v>0</v>
      </c>
      <c r="C1192" s="24">
        <f>IFERROR(B1192*(1+'Расчет пенсии'!$B$11)^((12*'Расчет пенсии'!$B$7-A1192)/12),0)</f>
        <v>0</v>
      </c>
    </row>
    <row r="1193" spans="1:3" x14ac:dyDescent="0.25">
      <c r="A1193" s="12" t="e">
        <f>IF(($A1192+1)&lt;=(12*MIN('Расчет пенсии'!$B$7,'Расчет пенсии'!$B$6)),$A1192+12,"")</f>
        <v>#VALUE!</v>
      </c>
      <c r="B1193" s="11">
        <f>IFERROR(IF(OR(A1193="",A1193="#ЗНАЧ!"),0,MIN('Расчет пенсии'!$B$9*12*0.13,52000)),0)</f>
        <v>0</v>
      </c>
      <c r="C1193" s="24">
        <f>IFERROR(B1193*(1+'Расчет пенсии'!$B$11)^((12*'Расчет пенсии'!$B$7-A1193)/12),0)</f>
        <v>0</v>
      </c>
    </row>
    <row r="1194" spans="1:3" x14ac:dyDescent="0.25">
      <c r="A1194" s="12" t="e">
        <f>IF(($A1193+1)&lt;=(12*MIN('Расчет пенсии'!$B$7,'Расчет пенсии'!$B$6)),$A1193+12,"")</f>
        <v>#VALUE!</v>
      </c>
      <c r="B1194" s="11">
        <f>IFERROR(IF(OR(A1194="",A1194="#ЗНАЧ!"),0,MIN('Расчет пенсии'!$B$9*12*0.13,52000)),0)</f>
        <v>0</v>
      </c>
      <c r="C1194" s="24">
        <f>IFERROR(B1194*(1+'Расчет пенсии'!$B$11)^((12*'Расчет пенсии'!$B$7-A1194)/12),0)</f>
        <v>0</v>
      </c>
    </row>
    <row r="1195" spans="1:3" x14ac:dyDescent="0.25">
      <c r="A1195" s="12" t="e">
        <f>IF(($A1194+1)&lt;=(12*MIN('Расчет пенсии'!$B$7,'Расчет пенсии'!$B$6)),$A1194+12,"")</f>
        <v>#VALUE!</v>
      </c>
      <c r="B1195" s="11">
        <f>IFERROR(IF(OR(A1195="",A1195="#ЗНАЧ!"),0,MIN('Расчет пенсии'!$B$9*12*0.13,52000)),0)</f>
        <v>0</v>
      </c>
      <c r="C1195" s="24">
        <f>IFERROR(B1195*(1+'Расчет пенсии'!$B$11)^((12*'Расчет пенсии'!$B$7-A1195)/12),0)</f>
        <v>0</v>
      </c>
    </row>
    <row r="1196" spans="1:3" x14ac:dyDescent="0.25">
      <c r="A1196" s="12" t="e">
        <f>IF(($A1195+1)&lt;=(12*MIN('Расчет пенсии'!$B$7,'Расчет пенсии'!$B$6)),$A1195+12,"")</f>
        <v>#VALUE!</v>
      </c>
      <c r="B1196" s="11">
        <f>IFERROR(IF(OR(A1196="",A1196="#ЗНАЧ!"),0,MIN('Расчет пенсии'!$B$9*12*0.13,52000)),0)</f>
        <v>0</v>
      </c>
      <c r="C1196" s="24">
        <f>IFERROR(B1196*(1+'Расчет пенсии'!$B$11)^((12*'Расчет пенсии'!$B$7-A1196)/12),0)</f>
        <v>0</v>
      </c>
    </row>
    <row r="1197" spans="1:3" x14ac:dyDescent="0.25">
      <c r="A1197" s="12" t="e">
        <f>IF(($A1196+1)&lt;=(12*MIN('Расчет пенсии'!$B$7,'Расчет пенсии'!$B$6)),$A1196+12,"")</f>
        <v>#VALUE!</v>
      </c>
      <c r="B1197" s="11">
        <f>IFERROR(IF(OR(A1197="",A1197="#ЗНАЧ!"),0,MIN('Расчет пенсии'!$B$9*12*0.13,52000)),0)</f>
        <v>0</v>
      </c>
      <c r="C1197" s="24">
        <f>IFERROR(B1197*(1+'Расчет пенсии'!$B$11)^((12*'Расчет пенсии'!$B$7-A1197)/12),0)</f>
        <v>0</v>
      </c>
    </row>
    <row r="1198" spans="1:3" x14ac:dyDescent="0.25">
      <c r="A1198" s="12" t="e">
        <f>IF(($A1197+1)&lt;=(12*MIN('Расчет пенсии'!$B$7,'Расчет пенсии'!$B$6)),$A1197+12,"")</f>
        <v>#VALUE!</v>
      </c>
      <c r="B1198" s="11">
        <f>IFERROR(IF(OR(A1198="",A1198="#ЗНАЧ!"),0,MIN('Расчет пенсии'!$B$9*12*0.13,52000)),0)</f>
        <v>0</v>
      </c>
      <c r="C1198" s="24">
        <f>IFERROR(B1198*(1+'Расчет пенсии'!$B$11)^((12*'Расчет пенсии'!$B$7-A1198)/12),0)</f>
        <v>0</v>
      </c>
    </row>
    <row r="1199" spans="1:3" x14ac:dyDescent="0.25">
      <c r="A1199" s="12" t="e">
        <f>IF(($A1198+1)&lt;=(12*MIN('Расчет пенсии'!$B$7,'Расчет пенсии'!$B$6)),$A1198+12,"")</f>
        <v>#VALUE!</v>
      </c>
      <c r="B1199" s="11">
        <f>IFERROR(IF(OR(A1199="",A1199="#ЗНАЧ!"),0,MIN('Расчет пенсии'!$B$9*12*0.13,52000)),0)</f>
        <v>0</v>
      </c>
      <c r="C1199" s="24">
        <f>IFERROR(B1199*(1+'Расчет пенсии'!$B$11)^((12*'Расчет пенсии'!$B$7-A1199)/12),0)</f>
        <v>0</v>
      </c>
    </row>
    <row r="1200" spans="1:3" x14ac:dyDescent="0.25">
      <c r="A1200" s="12" t="e">
        <f>IF(($A1199+1)&lt;=(12*MIN('Расчет пенсии'!$B$7,'Расчет пенсии'!$B$6)),$A1199+12,"")</f>
        <v>#VALUE!</v>
      </c>
      <c r="B1200" s="11">
        <f>IFERROR(IF(OR(A1200="",A1200="#ЗНАЧ!"),0,MIN('Расчет пенсии'!$B$9*12*0.13,52000)),0)</f>
        <v>0</v>
      </c>
      <c r="C1200" s="24">
        <f>IFERROR(B1200*(1+'Расчет пенсии'!$B$11)^((12*'Расчет пенсии'!$B$7-A1200)/12),0)</f>
        <v>0</v>
      </c>
    </row>
    <row r="1201" spans="1:3" x14ac:dyDescent="0.25">
      <c r="A1201" s="12" t="e">
        <f>IF(($A1200+1)&lt;=(12*MIN('Расчет пенсии'!$B$7,'Расчет пенсии'!$B$6)),$A1200+12,"")</f>
        <v>#VALUE!</v>
      </c>
      <c r="B1201" s="11">
        <f>IFERROR(IF(OR(A1201="",A1201="#ЗНАЧ!"),0,MIN('Расчет пенсии'!$B$9*12*0.13,52000)),0)</f>
        <v>0</v>
      </c>
      <c r="C1201" s="24">
        <f>IFERROR(B1201*(1+'Расчет пенсии'!$B$11)^((12*'Расчет пенсии'!$B$7-A1201)/12),0)</f>
        <v>0</v>
      </c>
    </row>
    <row r="1202" spans="1:3" x14ac:dyDescent="0.25">
      <c r="A1202" s="12" t="e">
        <f>IF(($A1201+1)&lt;=(12*MIN('Расчет пенсии'!$B$7,'Расчет пенсии'!$B$6)),$A1201+12,"")</f>
        <v>#VALUE!</v>
      </c>
      <c r="B1202" s="11">
        <f>IFERROR(IF(OR(A1202="",A1202="#ЗНАЧ!"),0,MIN('Расчет пенсии'!$B$9*12*0.13,52000)),0)</f>
        <v>0</v>
      </c>
      <c r="C1202" s="24">
        <f>IFERROR(B1202*(1+'Расчет пенсии'!$B$11)^((12*'Расчет пенсии'!$B$7-A1202)/12),0)</f>
        <v>0</v>
      </c>
    </row>
    <row r="1203" spans="1:3" x14ac:dyDescent="0.25">
      <c r="A1203" s="12" t="e">
        <f>IF(($A1202+1)&lt;=(12*MIN('Расчет пенсии'!$B$7,'Расчет пенсии'!$B$6)),$A1202+12,"")</f>
        <v>#VALUE!</v>
      </c>
      <c r="B1203" s="11">
        <f>IFERROR(IF(OR(A1203="",A1203="#ЗНАЧ!"),0,MIN('Расчет пенсии'!$B$9*12*0.13,52000)),0)</f>
        <v>0</v>
      </c>
      <c r="C1203" s="24">
        <f>IFERROR(B1203*(1+'Расчет пенсии'!$B$11)^((12*'Расчет пенсии'!$B$7-A1203)/12),0)</f>
        <v>0</v>
      </c>
    </row>
    <row r="1204" spans="1:3" x14ac:dyDescent="0.25">
      <c r="A1204" s="12" t="e">
        <f>IF(($A1203+1)&lt;=(12*MIN('Расчет пенсии'!$B$7,'Расчет пенсии'!$B$6)),$A1203+12,"")</f>
        <v>#VALUE!</v>
      </c>
      <c r="B1204" s="11">
        <f>IFERROR(IF(OR(A1204="",A1204="#ЗНАЧ!"),0,MIN('Расчет пенсии'!$B$9*12*0.13,52000)),0)</f>
        <v>0</v>
      </c>
      <c r="C1204" s="24">
        <f>IFERROR(B1204*(1+'Расчет пенсии'!$B$11)^((12*'Расчет пенсии'!$B$7-A1204)/12),0)</f>
        <v>0</v>
      </c>
    </row>
    <row r="1205" spans="1:3" x14ac:dyDescent="0.25">
      <c r="A1205" s="12" t="e">
        <f>IF(($A1204+1)&lt;=(12*MIN('Расчет пенсии'!$B$7,'Расчет пенсии'!$B$6)),$A1204+12,"")</f>
        <v>#VALUE!</v>
      </c>
      <c r="B1205" s="11">
        <f>IFERROR(IF(OR(A1205="",A1205="#ЗНАЧ!"),0,MIN('Расчет пенсии'!$B$9*12*0.13,52000)),0)</f>
        <v>0</v>
      </c>
      <c r="C1205" s="24">
        <f>IFERROR(B1205*(1+'Расчет пенсии'!$B$11)^((12*'Расчет пенсии'!$B$7-A1205)/12),0)</f>
        <v>0</v>
      </c>
    </row>
    <row r="1206" spans="1:3" x14ac:dyDescent="0.25">
      <c r="A1206" s="12" t="e">
        <f>IF(($A1205+1)&lt;=(12*MIN('Расчет пенсии'!$B$7,'Расчет пенсии'!$B$6)),$A1205+12,"")</f>
        <v>#VALUE!</v>
      </c>
      <c r="B1206" s="11">
        <f>IFERROR(IF(OR(A1206="",A1206="#ЗНАЧ!"),0,MIN('Расчет пенсии'!$B$9*12*0.13,52000)),0)</f>
        <v>0</v>
      </c>
      <c r="C1206" s="24">
        <f>IFERROR(B1206*(1+'Расчет пенсии'!$B$11)^((12*'Расчет пенсии'!$B$7-A1206)/12),0)</f>
        <v>0</v>
      </c>
    </row>
    <row r="1207" spans="1:3" x14ac:dyDescent="0.25">
      <c r="A1207" s="12" t="e">
        <f>IF(($A1206+1)&lt;=(12*MIN('Расчет пенсии'!$B$7,'Расчет пенсии'!$B$6)),$A1206+12,"")</f>
        <v>#VALUE!</v>
      </c>
      <c r="B1207" s="11">
        <f>IFERROR(IF(OR(A1207="",A1207="#ЗНАЧ!"),0,MIN('Расчет пенсии'!$B$9*12*0.13,52000)),0)</f>
        <v>0</v>
      </c>
      <c r="C1207" s="24">
        <f>IFERROR(B1207*(1+'Расчет пенсии'!$B$11)^((12*'Расчет пенсии'!$B$7-A1207)/12),0)</f>
        <v>0</v>
      </c>
    </row>
    <row r="1208" spans="1:3" x14ac:dyDescent="0.25">
      <c r="A1208" s="12" t="e">
        <f>IF(($A1207+1)&lt;=(12*MIN('Расчет пенсии'!$B$7,'Расчет пенсии'!$B$6)),$A1207+12,"")</f>
        <v>#VALUE!</v>
      </c>
      <c r="B1208" s="11">
        <f>IFERROR(IF(OR(A1208="",A1208="#ЗНАЧ!"),0,MIN('Расчет пенсии'!$B$9*12*0.13,52000)),0)</f>
        <v>0</v>
      </c>
      <c r="C1208" s="24">
        <f>IFERROR(B1208*(1+'Расчет пенсии'!$B$11)^((12*'Расчет пенсии'!$B$7-A1208)/12),0)</f>
        <v>0</v>
      </c>
    </row>
    <row r="1209" spans="1:3" x14ac:dyDescent="0.25">
      <c r="A1209" s="12" t="e">
        <f>IF(($A1208+1)&lt;=(12*MIN('Расчет пенсии'!$B$7,'Расчет пенсии'!$B$6)),$A1208+12,"")</f>
        <v>#VALUE!</v>
      </c>
      <c r="B1209" s="11">
        <f>IFERROR(IF(OR(A1209="",A1209="#ЗНАЧ!"),0,MIN('Расчет пенсии'!$B$9*12*0.13,52000)),0)</f>
        <v>0</v>
      </c>
      <c r="C1209" s="24">
        <f>IFERROR(B1209*(1+'Расчет пенсии'!$B$11)^((12*'Расчет пенсии'!$B$7-A1209)/12),0)</f>
        <v>0</v>
      </c>
    </row>
    <row r="1210" spans="1:3" x14ac:dyDescent="0.25">
      <c r="A1210" s="12" t="e">
        <f>IF(($A1209+1)&lt;=(12*MIN('Расчет пенсии'!$B$7,'Расчет пенсии'!$B$6)),$A1209+12,"")</f>
        <v>#VALUE!</v>
      </c>
      <c r="B1210" s="11">
        <f>IFERROR(IF(OR(A1210="",A1210="#ЗНАЧ!"),0,MIN('Расчет пенсии'!$B$9*12*0.13,52000)),0)</f>
        <v>0</v>
      </c>
      <c r="C1210" s="24">
        <f>IFERROR(B1210*(1+'Расчет пенсии'!$B$11)^((12*'Расчет пенсии'!$B$7-A1210)/12),0)</f>
        <v>0</v>
      </c>
    </row>
    <row r="1211" spans="1:3" x14ac:dyDescent="0.25">
      <c r="A1211" s="12" t="e">
        <f>IF(($A1210+1)&lt;=(12*MIN('Расчет пенсии'!$B$7,'Расчет пенсии'!$B$6)),$A1210+12,"")</f>
        <v>#VALUE!</v>
      </c>
      <c r="B1211" s="11">
        <f>IFERROR(IF(OR(A1211="",A1211="#ЗНАЧ!"),0,MIN('Расчет пенсии'!$B$9*12*0.13,52000)),0)</f>
        <v>0</v>
      </c>
      <c r="C1211" s="24">
        <f>IFERROR(B1211*(1+'Расчет пенсии'!$B$11)^((12*'Расчет пенсии'!$B$7-A1211)/12),0)</f>
        <v>0</v>
      </c>
    </row>
    <row r="1212" spans="1:3" x14ac:dyDescent="0.25">
      <c r="A1212" s="12" t="e">
        <f>IF(($A1211+1)&lt;=(12*MIN('Расчет пенсии'!$B$7,'Расчет пенсии'!$B$6)),$A1211+12,"")</f>
        <v>#VALUE!</v>
      </c>
      <c r="B1212" s="11">
        <f>IFERROR(IF(OR(A1212="",A1212="#ЗНАЧ!"),0,MIN('Расчет пенсии'!$B$9*12*0.13,52000)),0)</f>
        <v>0</v>
      </c>
      <c r="C1212" s="24">
        <f>IFERROR(B1212*(1+'Расчет пенсии'!$B$11)^((12*'Расчет пенсии'!$B$7-A1212)/12),0)</f>
        <v>0</v>
      </c>
    </row>
    <row r="1213" spans="1:3" x14ac:dyDescent="0.25">
      <c r="A1213" s="12" t="e">
        <f>IF(($A1212+1)&lt;=(12*MIN('Расчет пенсии'!$B$7,'Расчет пенсии'!$B$6)),$A1212+12,"")</f>
        <v>#VALUE!</v>
      </c>
      <c r="B1213" s="11">
        <f>IFERROR(IF(OR(A1213="",A1213="#ЗНАЧ!"),0,MIN('Расчет пенсии'!$B$9*12*0.13,52000)),0)</f>
        <v>0</v>
      </c>
      <c r="C1213" s="24">
        <f>IFERROR(B1213*(1+'Расчет пенсии'!$B$11)^((12*'Расчет пенсии'!$B$7-A1213)/12),0)</f>
        <v>0</v>
      </c>
    </row>
    <row r="1214" spans="1:3" x14ac:dyDescent="0.25">
      <c r="A1214" s="12" t="e">
        <f>IF(($A1213+1)&lt;=(12*MIN('Расчет пенсии'!$B$7,'Расчет пенсии'!$B$6)),$A1213+12,"")</f>
        <v>#VALUE!</v>
      </c>
      <c r="B1214" s="11">
        <f>IFERROR(IF(OR(A1214="",A1214="#ЗНАЧ!"),0,MIN('Расчет пенсии'!$B$9*12*0.13,52000)),0)</f>
        <v>0</v>
      </c>
      <c r="C1214" s="24">
        <f>IFERROR(B1214*(1+'Расчет пенсии'!$B$11)^((12*'Расчет пенсии'!$B$7-A1214)/12),0)</f>
        <v>0</v>
      </c>
    </row>
    <row r="1215" spans="1:3" x14ac:dyDescent="0.25">
      <c r="A1215" s="12" t="e">
        <f>IF(($A1214+1)&lt;=(12*MIN('Расчет пенсии'!$B$7,'Расчет пенсии'!$B$6)),$A1214+12,"")</f>
        <v>#VALUE!</v>
      </c>
      <c r="B1215" s="11">
        <f>IFERROR(IF(OR(A1215="",A1215="#ЗНАЧ!"),0,MIN('Расчет пенсии'!$B$9*12*0.13,52000)),0)</f>
        <v>0</v>
      </c>
      <c r="C1215" s="24">
        <f>IFERROR(B1215*(1+'Расчет пенсии'!$B$11)^((12*'Расчет пенсии'!$B$7-A1215)/12),0)</f>
        <v>0</v>
      </c>
    </row>
    <row r="1216" spans="1:3" x14ac:dyDescent="0.25">
      <c r="A1216" s="12" t="e">
        <f>IF(($A1215+1)&lt;=(12*MIN('Расчет пенсии'!$B$7,'Расчет пенсии'!$B$6)),$A1215+12,"")</f>
        <v>#VALUE!</v>
      </c>
      <c r="B1216" s="11">
        <f>IFERROR(IF(OR(A1216="",A1216="#ЗНАЧ!"),0,MIN('Расчет пенсии'!$B$9*12*0.13,52000)),0)</f>
        <v>0</v>
      </c>
      <c r="C1216" s="24">
        <f>IFERROR(B1216*(1+'Расчет пенсии'!$B$11)^((12*'Расчет пенсии'!$B$7-A1216)/12),0)</f>
        <v>0</v>
      </c>
    </row>
    <row r="1217" spans="1:3" x14ac:dyDescent="0.25">
      <c r="A1217" s="12" t="e">
        <f>IF(($A1216+1)&lt;=(12*MIN('Расчет пенсии'!$B$7,'Расчет пенсии'!$B$6)),$A1216+12,"")</f>
        <v>#VALUE!</v>
      </c>
      <c r="B1217" s="11">
        <f>IFERROR(IF(OR(A1217="",A1217="#ЗНАЧ!"),0,MIN('Расчет пенсии'!$B$9*12*0.13,52000)),0)</f>
        <v>0</v>
      </c>
      <c r="C1217" s="24">
        <f>IFERROR(B1217*(1+'Расчет пенсии'!$B$11)^((12*'Расчет пенсии'!$B$7-A1217)/12),0)</f>
        <v>0</v>
      </c>
    </row>
    <row r="1218" spans="1:3" x14ac:dyDescent="0.25">
      <c r="A1218" s="12" t="e">
        <f>IF(($A1217+1)&lt;=(12*MIN('Расчет пенсии'!$B$7,'Расчет пенсии'!$B$6)),$A1217+12,"")</f>
        <v>#VALUE!</v>
      </c>
      <c r="B1218" s="11">
        <f>IFERROR(IF(OR(A1218="",A1218="#ЗНАЧ!"),0,MIN('Расчет пенсии'!$B$9*12*0.13,52000)),0)</f>
        <v>0</v>
      </c>
      <c r="C1218" s="24">
        <f>IFERROR(B1218*(1+'Расчет пенсии'!$B$11)^((12*'Расчет пенсии'!$B$7-A1218)/12),0)</f>
        <v>0</v>
      </c>
    </row>
    <row r="1219" spans="1:3" x14ac:dyDescent="0.25">
      <c r="A1219" s="12" t="e">
        <f>IF(($A1218+1)&lt;=(12*MIN('Расчет пенсии'!$B$7,'Расчет пенсии'!$B$6)),$A1218+12,"")</f>
        <v>#VALUE!</v>
      </c>
      <c r="B1219" s="11">
        <f>IFERROR(IF(OR(A1219="",A1219="#ЗНАЧ!"),0,MIN('Расчет пенсии'!$B$9*12*0.13,52000)),0)</f>
        <v>0</v>
      </c>
      <c r="C1219" s="24">
        <f>IFERROR(B1219*(1+'Расчет пенсии'!$B$11)^((12*'Расчет пенсии'!$B$7-A1219)/12),0)</f>
        <v>0</v>
      </c>
    </row>
    <row r="1220" spans="1:3" x14ac:dyDescent="0.25">
      <c r="A1220" s="12" t="e">
        <f>IF(($A1219+1)&lt;=(12*MIN('Расчет пенсии'!$B$7,'Расчет пенсии'!$B$6)),$A1219+12,"")</f>
        <v>#VALUE!</v>
      </c>
      <c r="B1220" s="11">
        <f>IFERROR(IF(OR(A1220="",A1220="#ЗНАЧ!"),0,MIN('Расчет пенсии'!$B$9*12*0.13,52000)),0)</f>
        <v>0</v>
      </c>
      <c r="C1220" s="24">
        <f>IFERROR(B1220*(1+'Расчет пенсии'!$B$11)^((12*'Расчет пенсии'!$B$7-A1220)/12),0)</f>
        <v>0</v>
      </c>
    </row>
    <row r="1221" spans="1:3" x14ac:dyDescent="0.25">
      <c r="A1221" s="12" t="e">
        <f>IF(($A1220+1)&lt;=(12*MIN('Расчет пенсии'!$B$7,'Расчет пенсии'!$B$6)),$A1220+12,"")</f>
        <v>#VALUE!</v>
      </c>
      <c r="B1221" s="11">
        <f>IFERROR(IF(OR(A1221="",A1221="#ЗНАЧ!"),0,MIN('Расчет пенсии'!$B$9*12*0.13,52000)),0)</f>
        <v>0</v>
      </c>
      <c r="C1221" s="24">
        <f>IFERROR(B1221*(1+'Расчет пенсии'!$B$11)^((12*'Расчет пенсии'!$B$7-A1221)/12),0)</f>
        <v>0</v>
      </c>
    </row>
    <row r="1222" spans="1:3" x14ac:dyDescent="0.25">
      <c r="A1222" s="12" t="e">
        <f>IF(($A1221+1)&lt;=(12*MIN('Расчет пенсии'!$B$7,'Расчет пенсии'!$B$6)),$A1221+12,"")</f>
        <v>#VALUE!</v>
      </c>
      <c r="B1222" s="11">
        <f>IFERROR(IF(OR(A1222="",A1222="#ЗНАЧ!"),0,MIN('Расчет пенсии'!$B$9*12*0.13,52000)),0)</f>
        <v>0</v>
      </c>
      <c r="C1222" s="24">
        <f>IFERROR(B1222*(1+'Расчет пенсии'!$B$11)^((12*'Расчет пенсии'!$B$7-A1222)/12),0)</f>
        <v>0</v>
      </c>
    </row>
    <row r="1223" spans="1:3" x14ac:dyDescent="0.25">
      <c r="A1223" s="12" t="e">
        <f>IF(($A1222+1)&lt;=(12*MIN('Расчет пенсии'!$B$7,'Расчет пенсии'!$B$6)),$A1222+12,"")</f>
        <v>#VALUE!</v>
      </c>
      <c r="B1223" s="11">
        <f>IFERROR(IF(OR(A1223="",A1223="#ЗНАЧ!"),0,MIN('Расчет пенсии'!$B$9*12*0.13,52000)),0)</f>
        <v>0</v>
      </c>
      <c r="C1223" s="24">
        <f>IFERROR(B1223*(1+'Расчет пенсии'!$B$11)^((12*'Расчет пенсии'!$B$7-A1223)/12),0)</f>
        <v>0</v>
      </c>
    </row>
    <row r="1224" spans="1:3" x14ac:dyDescent="0.25">
      <c r="A1224" s="12" t="e">
        <f>IF(($A1223+1)&lt;=(12*MIN('Расчет пенсии'!$B$7,'Расчет пенсии'!$B$6)),$A1223+12,"")</f>
        <v>#VALUE!</v>
      </c>
      <c r="B1224" s="11">
        <f>IFERROR(IF(OR(A1224="",A1224="#ЗНАЧ!"),0,MIN('Расчет пенсии'!$B$9*12*0.13,52000)),0)</f>
        <v>0</v>
      </c>
      <c r="C1224" s="24">
        <f>IFERROR(B1224*(1+'Расчет пенсии'!$B$11)^((12*'Расчет пенсии'!$B$7-A1224)/12),0)</f>
        <v>0</v>
      </c>
    </row>
    <row r="1225" spans="1:3" x14ac:dyDescent="0.25">
      <c r="A1225" s="12" t="e">
        <f>IF(($A1224+1)&lt;=(12*MIN('Расчет пенсии'!$B$7,'Расчет пенсии'!$B$6)),$A1224+12,"")</f>
        <v>#VALUE!</v>
      </c>
      <c r="B1225" s="11">
        <f>IFERROR(IF(OR(A1225="",A1225="#ЗНАЧ!"),0,MIN('Расчет пенсии'!$B$9*12*0.13,52000)),0)</f>
        <v>0</v>
      </c>
      <c r="C1225" s="24">
        <f>IFERROR(B1225*(1+'Расчет пенсии'!$B$11)^((12*'Расчет пенсии'!$B$7-A1225)/12),0)</f>
        <v>0</v>
      </c>
    </row>
    <row r="1226" spans="1:3" x14ac:dyDescent="0.25">
      <c r="A1226" s="12" t="e">
        <f>IF(($A1225+1)&lt;=(12*MIN('Расчет пенсии'!$B$7,'Расчет пенсии'!$B$6)),$A1225+12,"")</f>
        <v>#VALUE!</v>
      </c>
      <c r="B1226" s="11">
        <f>IFERROR(IF(OR(A1226="",A1226="#ЗНАЧ!"),0,MIN('Расчет пенсии'!$B$9*12*0.13,52000)),0)</f>
        <v>0</v>
      </c>
      <c r="C1226" s="24">
        <f>IFERROR(B1226*(1+'Расчет пенсии'!$B$11)^((12*'Расчет пенсии'!$B$7-A1226)/12),0)</f>
        <v>0</v>
      </c>
    </row>
    <row r="1227" spans="1:3" x14ac:dyDescent="0.25">
      <c r="A1227" s="12" t="e">
        <f>IF(($A1226+1)&lt;=(12*MIN('Расчет пенсии'!$B$7,'Расчет пенсии'!$B$6)),$A1226+12,"")</f>
        <v>#VALUE!</v>
      </c>
      <c r="B1227" s="11">
        <f>IFERROR(IF(OR(A1227="",A1227="#ЗНАЧ!"),0,MIN('Расчет пенсии'!$B$9*12*0.13,52000)),0)</f>
        <v>0</v>
      </c>
      <c r="C1227" s="24">
        <f>IFERROR(B1227*(1+'Расчет пенсии'!$B$11)^((12*'Расчет пенсии'!$B$7-A1227)/12),0)</f>
        <v>0</v>
      </c>
    </row>
    <row r="1228" spans="1:3" x14ac:dyDescent="0.25">
      <c r="A1228" s="12" t="e">
        <f>IF(($A1227+1)&lt;=(12*MIN('Расчет пенсии'!$B$7,'Расчет пенсии'!$B$6)),$A1227+12,"")</f>
        <v>#VALUE!</v>
      </c>
      <c r="B1228" s="11">
        <f>IFERROR(IF(OR(A1228="",A1228="#ЗНАЧ!"),0,MIN('Расчет пенсии'!$B$9*12*0.13,52000)),0)</f>
        <v>0</v>
      </c>
      <c r="C1228" s="24">
        <f>IFERROR(B1228*(1+'Расчет пенсии'!$B$11)^((12*'Расчет пенсии'!$B$7-A1228)/12),0)</f>
        <v>0</v>
      </c>
    </row>
    <row r="1229" spans="1:3" x14ac:dyDescent="0.25">
      <c r="A1229" s="12" t="e">
        <f>IF(($A1228+1)&lt;=(12*MIN('Расчет пенсии'!$B$7,'Расчет пенсии'!$B$6)),$A1228+12,"")</f>
        <v>#VALUE!</v>
      </c>
      <c r="B1229" s="11">
        <f>IFERROR(IF(OR(A1229="",A1229="#ЗНАЧ!"),0,MIN('Расчет пенсии'!$B$9*12*0.13,52000)),0)</f>
        <v>0</v>
      </c>
      <c r="C1229" s="24">
        <f>IFERROR(B1229*(1+'Расчет пенсии'!$B$11)^((12*'Расчет пенсии'!$B$7-A1229)/12),0)</f>
        <v>0</v>
      </c>
    </row>
    <row r="1230" spans="1:3" x14ac:dyDescent="0.25">
      <c r="A1230" s="12" t="e">
        <f>IF(($A1229+1)&lt;=(12*MIN('Расчет пенсии'!$B$7,'Расчет пенсии'!$B$6)),$A1229+12,"")</f>
        <v>#VALUE!</v>
      </c>
      <c r="B1230" s="11">
        <f>IFERROR(IF(OR(A1230="",A1230="#ЗНАЧ!"),0,MIN('Расчет пенсии'!$B$9*12*0.13,52000)),0)</f>
        <v>0</v>
      </c>
      <c r="C1230" s="24">
        <f>IFERROR(B1230*(1+'Расчет пенсии'!$B$11)^((12*'Расчет пенсии'!$B$7-A1230)/12),0)</f>
        <v>0</v>
      </c>
    </row>
    <row r="1231" spans="1:3" x14ac:dyDescent="0.25">
      <c r="A1231" s="12" t="e">
        <f>IF(($A1230+1)&lt;=(12*MIN('Расчет пенсии'!$B$7,'Расчет пенсии'!$B$6)),$A1230+12,"")</f>
        <v>#VALUE!</v>
      </c>
      <c r="B1231" s="11">
        <f>IFERROR(IF(OR(A1231="",A1231="#ЗНАЧ!"),0,MIN('Расчет пенсии'!$B$9*12*0.13,52000)),0)</f>
        <v>0</v>
      </c>
      <c r="C1231" s="24">
        <f>IFERROR(B1231*(1+'Расчет пенсии'!$B$11)^((12*'Расчет пенсии'!$B$7-A1231)/12),0)</f>
        <v>0</v>
      </c>
    </row>
    <row r="1232" spans="1:3" x14ac:dyDescent="0.25">
      <c r="A1232" s="12" t="e">
        <f>IF(($A1231+1)&lt;=(12*MIN('Расчет пенсии'!$B$7,'Расчет пенсии'!$B$6)),$A1231+12,"")</f>
        <v>#VALUE!</v>
      </c>
      <c r="B1232" s="11">
        <f>IFERROR(IF(OR(A1232="",A1232="#ЗНАЧ!"),0,MIN('Расчет пенсии'!$B$9*12*0.13,52000)),0)</f>
        <v>0</v>
      </c>
      <c r="C1232" s="24">
        <f>IFERROR(B1232*(1+'Расчет пенсии'!$B$11)^((12*'Расчет пенсии'!$B$7-A1232)/12),0)</f>
        <v>0</v>
      </c>
    </row>
    <row r="1233" spans="1:3" x14ac:dyDescent="0.25">
      <c r="A1233" s="12" t="e">
        <f>IF(($A1232+1)&lt;=(12*MIN('Расчет пенсии'!$B$7,'Расчет пенсии'!$B$6)),$A1232+12,"")</f>
        <v>#VALUE!</v>
      </c>
      <c r="B1233" s="11">
        <f>IFERROR(IF(OR(A1233="",A1233="#ЗНАЧ!"),0,MIN('Расчет пенсии'!$B$9*12*0.13,52000)),0)</f>
        <v>0</v>
      </c>
      <c r="C1233" s="24">
        <f>IFERROR(B1233*(1+'Расчет пенсии'!$B$11)^((12*'Расчет пенсии'!$B$7-A1233)/12),0)</f>
        <v>0</v>
      </c>
    </row>
    <row r="1234" spans="1:3" x14ac:dyDescent="0.25">
      <c r="A1234" s="12" t="e">
        <f>IF(($A1233+1)&lt;=(12*MIN('Расчет пенсии'!$B$7,'Расчет пенсии'!$B$6)),$A1233+12,"")</f>
        <v>#VALUE!</v>
      </c>
      <c r="B1234" s="11">
        <f>IFERROR(IF(OR(A1234="",A1234="#ЗНАЧ!"),0,MIN('Расчет пенсии'!$B$9*12*0.13,52000)),0)</f>
        <v>0</v>
      </c>
      <c r="C1234" s="24">
        <f>IFERROR(B1234*(1+'Расчет пенсии'!$B$11)^((12*'Расчет пенсии'!$B$7-A1234)/12),0)</f>
        <v>0</v>
      </c>
    </row>
    <row r="1235" spans="1:3" x14ac:dyDescent="0.25">
      <c r="A1235" s="12" t="e">
        <f>IF(($A1234+1)&lt;=(12*MIN('Расчет пенсии'!$B$7,'Расчет пенсии'!$B$6)),$A1234+12,"")</f>
        <v>#VALUE!</v>
      </c>
      <c r="B1235" s="11">
        <f>IFERROR(IF(OR(A1235="",A1235="#ЗНАЧ!"),0,MIN('Расчет пенсии'!$B$9*12*0.13,52000)),0)</f>
        <v>0</v>
      </c>
      <c r="C1235" s="24">
        <f>IFERROR(B1235*(1+'Расчет пенсии'!$B$11)^((12*'Расчет пенсии'!$B$7-A1235)/12),0)</f>
        <v>0</v>
      </c>
    </row>
    <row r="1236" spans="1:3" x14ac:dyDescent="0.25">
      <c r="A1236" s="12" t="e">
        <f>IF(($A1235+1)&lt;=(12*MIN('Расчет пенсии'!$B$7,'Расчет пенсии'!$B$6)),$A1235+12,"")</f>
        <v>#VALUE!</v>
      </c>
      <c r="B1236" s="11">
        <f>IFERROR(IF(OR(A1236="",A1236="#ЗНАЧ!"),0,MIN('Расчет пенсии'!$B$9*12*0.13,52000)),0)</f>
        <v>0</v>
      </c>
      <c r="C1236" s="24">
        <f>IFERROR(B1236*(1+'Расчет пенсии'!$B$11)^((12*'Расчет пенсии'!$B$7-A1236)/12),0)</f>
        <v>0</v>
      </c>
    </row>
    <row r="1237" spans="1:3" x14ac:dyDescent="0.25">
      <c r="A1237" s="12" t="e">
        <f>IF(($A1236+1)&lt;=(12*MIN('Расчет пенсии'!$B$7,'Расчет пенсии'!$B$6)),$A1236+12,"")</f>
        <v>#VALUE!</v>
      </c>
      <c r="B1237" s="11">
        <f>IFERROR(IF(OR(A1237="",A1237="#ЗНАЧ!"),0,MIN('Расчет пенсии'!$B$9*12*0.13,52000)),0)</f>
        <v>0</v>
      </c>
      <c r="C1237" s="24">
        <f>IFERROR(B1237*(1+'Расчет пенсии'!$B$11)^((12*'Расчет пенсии'!$B$7-A1237)/12),0)</f>
        <v>0</v>
      </c>
    </row>
    <row r="1238" spans="1:3" x14ac:dyDescent="0.25">
      <c r="A1238" s="12" t="e">
        <f>IF(($A1237+1)&lt;=(12*MIN('Расчет пенсии'!$B$7,'Расчет пенсии'!$B$6)),$A1237+12,"")</f>
        <v>#VALUE!</v>
      </c>
      <c r="B1238" s="11">
        <f>IFERROR(IF(OR(A1238="",A1238="#ЗНАЧ!"),0,MIN('Расчет пенсии'!$B$9*12*0.13,52000)),0)</f>
        <v>0</v>
      </c>
      <c r="C1238" s="24">
        <f>IFERROR(B1238*(1+'Расчет пенсии'!$B$11)^((12*'Расчет пенсии'!$B$7-A1238)/12),0)</f>
        <v>0</v>
      </c>
    </row>
    <row r="1239" spans="1:3" x14ac:dyDescent="0.25">
      <c r="A1239" s="12" t="e">
        <f>IF(($A1238+1)&lt;=(12*MIN('Расчет пенсии'!$B$7,'Расчет пенсии'!$B$6)),$A1238+12,"")</f>
        <v>#VALUE!</v>
      </c>
      <c r="B1239" s="11">
        <f>IFERROR(IF(OR(A1239="",A1239="#ЗНАЧ!"),0,MIN('Расчет пенсии'!$B$9*12*0.13,52000)),0)</f>
        <v>0</v>
      </c>
      <c r="C1239" s="24">
        <f>IFERROR(B1239*(1+'Расчет пенсии'!$B$11)^((12*'Расчет пенсии'!$B$7-A1239)/12),0)</f>
        <v>0</v>
      </c>
    </row>
    <row r="1240" spans="1:3" x14ac:dyDescent="0.25">
      <c r="A1240" s="12" t="e">
        <f>IF(($A1239+1)&lt;=(12*MIN('Расчет пенсии'!$B$7,'Расчет пенсии'!$B$6)),$A1239+12,"")</f>
        <v>#VALUE!</v>
      </c>
      <c r="B1240" s="11">
        <f>IFERROR(IF(OR(A1240="",A1240="#ЗНАЧ!"),0,MIN('Расчет пенсии'!$B$9*12*0.13,52000)),0)</f>
        <v>0</v>
      </c>
      <c r="C1240" s="24">
        <f>IFERROR(B1240*(1+'Расчет пенсии'!$B$11)^((12*'Расчет пенсии'!$B$7-A1240)/12),0)</f>
        <v>0</v>
      </c>
    </row>
    <row r="1241" spans="1:3" x14ac:dyDescent="0.25">
      <c r="A1241" s="12" t="e">
        <f>IF(($A1240+1)&lt;=(12*MIN('Расчет пенсии'!$B$7,'Расчет пенсии'!$B$6)),$A1240+12,"")</f>
        <v>#VALUE!</v>
      </c>
      <c r="B1241" s="11">
        <f>IFERROR(IF(OR(A1241="",A1241="#ЗНАЧ!"),0,MIN('Расчет пенсии'!$B$9*12*0.13,52000)),0)</f>
        <v>0</v>
      </c>
      <c r="C1241" s="24">
        <f>IFERROR(B1241*(1+'Расчет пенсии'!$B$11)^((12*'Расчет пенсии'!$B$7-A1241)/12),0)</f>
        <v>0</v>
      </c>
    </row>
    <row r="1242" spans="1:3" x14ac:dyDescent="0.25">
      <c r="A1242" s="12" t="e">
        <f>IF(($A1241+1)&lt;=(12*MIN('Расчет пенсии'!$B$7,'Расчет пенсии'!$B$6)),$A1241+12,"")</f>
        <v>#VALUE!</v>
      </c>
      <c r="B1242" s="11">
        <f>IFERROR(IF(OR(A1242="",A1242="#ЗНАЧ!"),0,MIN('Расчет пенсии'!$B$9*12*0.13,52000)),0)</f>
        <v>0</v>
      </c>
      <c r="C1242" s="24">
        <f>IFERROR(B1242*(1+'Расчет пенсии'!$B$11)^((12*'Расчет пенсии'!$B$7-A1242)/12),0)</f>
        <v>0</v>
      </c>
    </row>
    <row r="1243" spans="1:3" x14ac:dyDescent="0.25">
      <c r="A1243" s="12" t="e">
        <f>IF(($A1242+1)&lt;=(12*MIN('Расчет пенсии'!$B$7,'Расчет пенсии'!$B$6)),$A1242+12,"")</f>
        <v>#VALUE!</v>
      </c>
      <c r="B1243" s="11">
        <f>IFERROR(IF(OR(A1243="",A1243="#ЗНАЧ!"),0,MIN('Расчет пенсии'!$B$9*12*0.13,52000)),0)</f>
        <v>0</v>
      </c>
      <c r="C1243" s="24">
        <f>IFERROR(B1243*(1+'Расчет пенсии'!$B$11)^((12*'Расчет пенсии'!$B$7-A1243)/12),0)</f>
        <v>0</v>
      </c>
    </row>
    <row r="1244" spans="1:3" x14ac:dyDescent="0.25">
      <c r="A1244" s="12" t="e">
        <f>IF(($A1243+1)&lt;=(12*MIN('Расчет пенсии'!$B$7,'Расчет пенсии'!$B$6)),$A1243+12,"")</f>
        <v>#VALUE!</v>
      </c>
      <c r="B1244" s="11">
        <f>IFERROR(IF(OR(A1244="",A1244="#ЗНАЧ!"),0,MIN('Расчет пенсии'!$B$9*12*0.13,52000)),0)</f>
        <v>0</v>
      </c>
      <c r="C1244" s="24">
        <f>IFERROR(B1244*(1+'Расчет пенсии'!$B$11)^((12*'Расчет пенсии'!$B$7-A1244)/12),0)</f>
        <v>0</v>
      </c>
    </row>
    <row r="1245" spans="1:3" x14ac:dyDescent="0.25">
      <c r="A1245" s="12" t="e">
        <f>IF(($A1244+1)&lt;=(12*MIN('Расчет пенсии'!$B$7,'Расчет пенсии'!$B$6)),$A1244+12,"")</f>
        <v>#VALUE!</v>
      </c>
      <c r="B1245" s="11">
        <f>IFERROR(IF(OR(A1245="",A1245="#ЗНАЧ!"),0,MIN('Расчет пенсии'!$B$9*12*0.13,52000)),0)</f>
        <v>0</v>
      </c>
      <c r="C1245" s="24">
        <f>IFERROR(B1245*(1+'Расчет пенсии'!$B$11)^((12*'Расчет пенсии'!$B$7-A1245)/12),0)</f>
        <v>0</v>
      </c>
    </row>
    <row r="1246" spans="1:3" x14ac:dyDescent="0.25">
      <c r="A1246" s="12" t="e">
        <f>IF(($A1245+1)&lt;=(12*MIN('Расчет пенсии'!$B$7,'Расчет пенсии'!$B$6)),$A1245+12,"")</f>
        <v>#VALUE!</v>
      </c>
      <c r="B1246" s="11">
        <f>IFERROR(IF(OR(A1246="",A1246="#ЗНАЧ!"),0,MIN('Расчет пенсии'!$B$9*12*0.13,52000)),0)</f>
        <v>0</v>
      </c>
      <c r="C1246" s="24">
        <f>IFERROR(B1246*(1+'Расчет пенсии'!$B$11)^((12*'Расчет пенсии'!$B$7-A1246)/12),0)</f>
        <v>0</v>
      </c>
    </row>
    <row r="1247" spans="1:3" x14ac:dyDescent="0.25">
      <c r="A1247" s="12" t="e">
        <f>IF(($A1246+1)&lt;=(12*MIN('Расчет пенсии'!$B$7,'Расчет пенсии'!$B$6)),$A1246+12,"")</f>
        <v>#VALUE!</v>
      </c>
      <c r="B1247" s="11">
        <f>IFERROR(IF(OR(A1247="",A1247="#ЗНАЧ!"),0,MIN('Расчет пенсии'!$B$9*12*0.13,52000)),0)</f>
        <v>0</v>
      </c>
      <c r="C1247" s="24">
        <f>IFERROR(B1247*(1+'Расчет пенсии'!$B$11)^((12*'Расчет пенсии'!$B$7-A1247)/12),0)</f>
        <v>0</v>
      </c>
    </row>
    <row r="1248" spans="1:3" x14ac:dyDescent="0.25">
      <c r="A1248" s="12" t="e">
        <f>IF(($A1247+1)&lt;=(12*MIN('Расчет пенсии'!$B$7,'Расчет пенсии'!$B$6)),$A1247+12,"")</f>
        <v>#VALUE!</v>
      </c>
      <c r="B1248" s="11">
        <f>IFERROR(IF(OR(A1248="",A1248="#ЗНАЧ!"),0,MIN('Расчет пенсии'!$B$9*12*0.13,52000)),0)</f>
        <v>0</v>
      </c>
      <c r="C1248" s="24">
        <f>IFERROR(B1248*(1+'Расчет пенсии'!$B$11)^((12*'Расчет пенсии'!$B$7-A1248)/12),0)</f>
        <v>0</v>
      </c>
    </row>
    <row r="1249" spans="1:3" x14ac:dyDescent="0.25">
      <c r="A1249" s="12" t="e">
        <f>IF(($A1248+1)&lt;=(12*MIN('Расчет пенсии'!$B$7,'Расчет пенсии'!$B$6)),$A1248+12,"")</f>
        <v>#VALUE!</v>
      </c>
      <c r="B1249" s="11">
        <f>IFERROR(IF(OR(A1249="",A1249="#ЗНАЧ!"),0,MIN('Расчет пенсии'!$B$9*12*0.13,52000)),0)</f>
        <v>0</v>
      </c>
      <c r="C1249" s="24">
        <f>IFERROR(B1249*(1+'Расчет пенсии'!$B$11)^((12*'Расчет пенсии'!$B$7-A1249)/12),0)</f>
        <v>0</v>
      </c>
    </row>
    <row r="1250" spans="1:3" x14ac:dyDescent="0.25">
      <c r="A1250" s="12" t="e">
        <f>IF(($A1249+1)&lt;=(12*MIN('Расчет пенсии'!$B$7,'Расчет пенсии'!$B$6)),$A1249+12,"")</f>
        <v>#VALUE!</v>
      </c>
      <c r="B1250" s="11">
        <f>IFERROR(IF(OR(A1250="",A1250="#ЗНАЧ!"),0,MIN('Расчет пенсии'!$B$9*12*0.13,52000)),0)</f>
        <v>0</v>
      </c>
      <c r="C1250" s="24">
        <f>IFERROR(B1250*(1+'Расчет пенсии'!$B$11)^((12*'Расчет пенсии'!$B$7-A1250)/12),0)</f>
        <v>0</v>
      </c>
    </row>
    <row r="1251" spans="1:3" x14ac:dyDescent="0.25">
      <c r="A1251" s="12" t="e">
        <f>IF(($A1250+1)&lt;=(12*MIN('Расчет пенсии'!$B$7,'Расчет пенсии'!$B$6)),$A1250+12,"")</f>
        <v>#VALUE!</v>
      </c>
      <c r="B1251" s="11">
        <f>IFERROR(IF(OR(A1251="",A1251="#ЗНАЧ!"),0,MIN('Расчет пенсии'!$B$9*12*0.13,52000)),0)</f>
        <v>0</v>
      </c>
      <c r="C1251" s="24">
        <f>IFERROR(B1251*(1+'Расчет пенсии'!$B$11)^((12*'Расчет пенсии'!$B$7-A1251)/12),0)</f>
        <v>0</v>
      </c>
    </row>
    <row r="1252" spans="1:3" x14ac:dyDescent="0.25">
      <c r="A1252" s="12" t="e">
        <f>IF(($A1251+1)&lt;=(12*MIN('Расчет пенсии'!$B$7,'Расчет пенсии'!$B$6)),$A1251+12,"")</f>
        <v>#VALUE!</v>
      </c>
      <c r="B1252" s="11">
        <f>IFERROR(IF(OR(A1252="",A1252="#ЗНАЧ!"),0,MIN('Расчет пенсии'!$B$9*12*0.13,52000)),0)</f>
        <v>0</v>
      </c>
      <c r="C1252" s="24">
        <f>IFERROR(B1252*(1+'Расчет пенсии'!$B$11)^((12*'Расчет пенсии'!$B$7-A1252)/12),0)</f>
        <v>0</v>
      </c>
    </row>
    <row r="1253" spans="1:3" x14ac:dyDescent="0.25">
      <c r="A1253" s="12" t="e">
        <f>IF(($A1252+1)&lt;=(12*MIN('Расчет пенсии'!$B$7,'Расчет пенсии'!$B$6)),$A1252+12,"")</f>
        <v>#VALUE!</v>
      </c>
      <c r="B1253" s="11">
        <f>IFERROR(IF(OR(A1253="",A1253="#ЗНАЧ!"),0,MIN('Расчет пенсии'!$B$9*12*0.13,52000)),0)</f>
        <v>0</v>
      </c>
      <c r="C1253" s="24">
        <f>IFERROR(B1253*(1+'Расчет пенсии'!$B$11)^((12*'Расчет пенсии'!$B$7-A1253)/12),0)</f>
        <v>0</v>
      </c>
    </row>
    <row r="1254" spans="1:3" x14ac:dyDescent="0.25">
      <c r="A1254" s="12" t="e">
        <f>IF(($A1253+1)&lt;=(12*MIN('Расчет пенсии'!$B$7,'Расчет пенсии'!$B$6)),$A1253+12,"")</f>
        <v>#VALUE!</v>
      </c>
      <c r="B1254" s="11">
        <f>IFERROR(IF(OR(A1254="",A1254="#ЗНАЧ!"),0,MIN('Расчет пенсии'!$B$9*12*0.13,52000)),0)</f>
        <v>0</v>
      </c>
      <c r="C1254" s="24">
        <f>IFERROR(B1254*(1+'Расчет пенсии'!$B$11)^((12*'Расчет пенсии'!$B$7-A1254)/12),0)</f>
        <v>0</v>
      </c>
    </row>
    <row r="1255" spans="1:3" x14ac:dyDescent="0.25">
      <c r="A1255" s="12" t="e">
        <f>IF(($A1254+1)&lt;=(12*MIN('Расчет пенсии'!$B$7,'Расчет пенсии'!$B$6)),$A1254+12,"")</f>
        <v>#VALUE!</v>
      </c>
      <c r="B1255" s="11">
        <f>IFERROR(IF(OR(A1255="",A1255="#ЗНАЧ!"),0,MIN('Расчет пенсии'!$B$9*12*0.13,52000)),0)</f>
        <v>0</v>
      </c>
      <c r="C1255" s="24">
        <f>IFERROR(B1255*(1+'Расчет пенсии'!$B$11)^((12*'Расчет пенсии'!$B$7-A1255)/12),0)</f>
        <v>0</v>
      </c>
    </row>
    <row r="1256" spans="1:3" x14ac:dyDescent="0.25">
      <c r="A1256" s="12" t="e">
        <f>IF(($A1255+1)&lt;=(12*MIN('Расчет пенсии'!$B$7,'Расчет пенсии'!$B$6)),$A1255+12,"")</f>
        <v>#VALUE!</v>
      </c>
      <c r="B1256" s="11">
        <f>IFERROR(IF(OR(A1256="",A1256="#ЗНАЧ!"),0,MIN('Расчет пенсии'!$B$9*12*0.13,52000)),0)</f>
        <v>0</v>
      </c>
      <c r="C1256" s="24">
        <f>IFERROR(B1256*(1+'Расчет пенсии'!$B$11)^((12*'Расчет пенсии'!$B$7-A1256)/12),0)</f>
        <v>0</v>
      </c>
    </row>
    <row r="1257" spans="1:3" x14ac:dyDescent="0.25">
      <c r="A1257" s="12" t="e">
        <f>IF(($A1256+1)&lt;=(12*MIN('Расчет пенсии'!$B$7,'Расчет пенсии'!$B$6)),$A1256+12,"")</f>
        <v>#VALUE!</v>
      </c>
      <c r="B1257" s="11">
        <f>IFERROR(IF(OR(A1257="",A1257="#ЗНАЧ!"),0,MIN('Расчет пенсии'!$B$9*12*0.13,52000)),0)</f>
        <v>0</v>
      </c>
      <c r="C1257" s="24">
        <f>IFERROR(B1257*(1+'Расчет пенсии'!$B$11)^((12*'Расчет пенсии'!$B$7-A1257)/12),0)</f>
        <v>0</v>
      </c>
    </row>
    <row r="1258" spans="1:3" x14ac:dyDescent="0.25">
      <c r="A1258" s="12" t="e">
        <f>IF(($A1257+1)&lt;=(12*MIN('Расчет пенсии'!$B$7,'Расчет пенсии'!$B$6)),$A1257+12,"")</f>
        <v>#VALUE!</v>
      </c>
      <c r="B1258" s="11">
        <f>IFERROR(IF(OR(A1258="",A1258="#ЗНАЧ!"),0,MIN('Расчет пенсии'!$B$9*12*0.13,52000)),0)</f>
        <v>0</v>
      </c>
      <c r="C1258" s="24">
        <f>IFERROR(B1258*(1+'Расчет пенсии'!$B$11)^((12*'Расчет пенсии'!$B$7-A1258)/12),0)</f>
        <v>0</v>
      </c>
    </row>
    <row r="1259" spans="1:3" x14ac:dyDescent="0.25">
      <c r="A1259" s="12" t="e">
        <f>IF(($A1258+1)&lt;=(12*MIN('Расчет пенсии'!$B$7,'Расчет пенсии'!$B$6)),$A1258+12,"")</f>
        <v>#VALUE!</v>
      </c>
      <c r="B1259" s="11">
        <f>IFERROR(IF(OR(A1259="",A1259="#ЗНАЧ!"),0,MIN('Расчет пенсии'!$B$9*12*0.13,52000)),0)</f>
        <v>0</v>
      </c>
      <c r="C1259" s="24">
        <f>IFERROR(B1259*(1+'Расчет пенсии'!$B$11)^((12*'Расчет пенсии'!$B$7-A1259)/12),0)</f>
        <v>0</v>
      </c>
    </row>
    <row r="1260" spans="1:3" x14ac:dyDescent="0.25">
      <c r="A1260" s="12" t="e">
        <f>IF(($A1259+1)&lt;=(12*MIN('Расчет пенсии'!$B$7,'Расчет пенсии'!$B$6)),$A1259+12,"")</f>
        <v>#VALUE!</v>
      </c>
      <c r="B1260" s="11">
        <f>IFERROR(IF(OR(A1260="",A1260="#ЗНАЧ!"),0,MIN('Расчет пенсии'!$B$9*12*0.13,52000)),0)</f>
        <v>0</v>
      </c>
      <c r="C1260" s="24">
        <f>IFERROR(B1260*(1+'Расчет пенсии'!$B$11)^((12*'Расчет пенсии'!$B$7-A1260)/12),0)</f>
        <v>0</v>
      </c>
    </row>
    <row r="1261" spans="1:3" x14ac:dyDescent="0.25">
      <c r="A1261" s="12" t="e">
        <f>IF(($A1260+1)&lt;=(12*MIN('Расчет пенсии'!$B$7,'Расчет пенсии'!$B$6)),$A1260+12,"")</f>
        <v>#VALUE!</v>
      </c>
      <c r="B1261" s="11">
        <f>IFERROR(IF(OR(A1261="",A1261="#ЗНАЧ!"),0,MIN('Расчет пенсии'!$B$9*12*0.13,52000)),0)</f>
        <v>0</v>
      </c>
      <c r="C1261" s="24">
        <f>IFERROR(B1261*(1+'Расчет пенсии'!$B$11)^((12*'Расчет пенсии'!$B$7-A1261)/12),0)</f>
        <v>0</v>
      </c>
    </row>
    <row r="1262" spans="1:3" x14ac:dyDescent="0.25">
      <c r="A1262" s="12" t="e">
        <f>IF(($A1261+1)&lt;=(12*MIN('Расчет пенсии'!$B$7,'Расчет пенсии'!$B$6)),$A1261+12,"")</f>
        <v>#VALUE!</v>
      </c>
      <c r="B1262" s="11">
        <f>IFERROR(IF(OR(A1262="",A1262="#ЗНАЧ!"),0,MIN('Расчет пенсии'!$B$9*12*0.13,52000)),0)</f>
        <v>0</v>
      </c>
      <c r="C1262" s="24">
        <f>IFERROR(B1262*(1+'Расчет пенсии'!$B$11)^((12*'Расчет пенсии'!$B$7-A1262)/12),0)</f>
        <v>0</v>
      </c>
    </row>
    <row r="1263" spans="1:3" x14ac:dyDescent="0.25">
      <c r="A1263" s="12" t="e">
        <f>IF(($A1262+1)&lt;=(12*MIN('Расчет пенсии'!$B$7,'Расчет пенсии'!$B$6)),$A1262+12,"")</f>
        <v>#VALUE!</v>
      </c>
      <c r="B1263" s="11">
        <f>IFERROR(IF(OR(A1263="",A1263="#ЗНАЧ!"),0,MIN('Расчет пенсии'!$B$9*12*0.13,52000)),0)</f>
        <v>0</v>
      </c>
      <c r="C1263" s="24">
        <f>IFERROR(B1263*(1+'Расчет пенсии'!$B$11)^((12*'Расчет пенсии'!$B$7-A1263)/12),0)</f>
        <v>0</v>
      </c>
    </row>
    <row r="1264" spans="1:3" x14ac:dyDescent="0.25">
      <c r="A1264" s="12" t="e">
        <f>IF(($A1263+1)&lt;=(12*MIN('Расчет пенсии'!$B$7,'Расчет пенсии'!$B$6)),$A1263+12,"")</f>
        <v>#VALUE!</v>
      </c>
      <c r="B1264" s="11">
        <f>IFERROR(IF(OR(A1264="",A1264="#ЗНАЧ!"),0,MIN('Расчет пенсии'!$B$9*12*0.13,52000)),0)</f>
        <v>0</v>
      </c>
      <c r="C1264" s="24">
        <f>IFERROR(B1264*(1+'Расчет пенсии'!$B$11)^((12*'Расчет пенсии'!$B$7-A1264)/12),0)</f>
        <v>0</v>
      </c>
    </row>
    <row r="1265" spans="1:3" x14ac:dyDescent="0.25">
      <c r="A1265" s="12" t="e">
        <f>IF(($A1264+1)&lt;=(12*MIN('Расчет пенсии'!$B$7,'Расчет пенсии'!$B$6)),$A1264+12,"")</f>
        <v>#VALUE!</v>
      </c>
      <c r="B1265" s="11">
        <f>IFERROR(IF(OR(A1265="",A1265="#ЗНАЧ!"),0,MIN('Расчет пенсии'!$B$9*12*0.13,52000)),0)</f>
        <v>0</v>
      </c>
      <c r="C1265" s="24">
        <f>IFERROR(B1265*(1+'Расчет пенсии'!$B$11)^((12*'Расчет пенсии'!$B$7-A1265)/12),0)</f>
        <v>0</v>
      </c>
    </row>
    <row r="1266" spans="1:3" x14ac:dyDescent="0.25">
      <c r="A1266" s="12" t="e">
        <f>IF(($A1265+1)&lt;=(12*MIN('Расчет пенсии'!$B$7,'Расчет пенсии'!$B$6)),$A1265+12,"")</f>
        <v>#VALUE!</v>
      </c>
      <c r="B1266" s="11">
        <f>IFERROR(IF(OR(A1266="",A1266="#ЗНАЧ!"),0,MIN('Расчет пенсии'!$B$9*12*0.13,52000)),0)</f>
        <v>0</v>
      </c>
      <c r="C1266" s="24">
        <f>IFERROR(B1266*(1+'Расчет пенсии'!$B$11)^((12*'Расчет пенсии'!$B$7-A1266)/12),0)</f>
        <v>0</v>
      </c>
    </row>
    <row r="1267" spans="1:3" x14ac:dyDescent="0.25">
      <c r="A1267" s="12" t="e">
        <f>IF(($A1266+1)&lt;=(12*MIN('Расчет пенсии'!$B$7,'Расчет пенсии'!$B$6)),$A1266+12,"")</f>
        <v>#VALUE!</v>
      </c>
      <c r="B1267" s="11">
        <f>IFERROR(IF(OR(A1267="",A1267="#ЗНАЧ!"),0,MIN('Расчет пенсии'!$B$9*12*0.13,52000)),0)</f>
        <v>0</v>
      </c>
      <c r="C1267" s="24">
        <f>IFERROR(B1267*(1+'Расчет пенсии'!$B$11)^((12*'Расчет пенсии'!$B$7-A1267)/12),0)</f>
        <v>0</v>
      </c>
    </row>
    <row r="1268" spans="1:3" x14ac:dyDescent="0.25">
      <c r="A1268" s="12" t="e">
        <f>IF(($A1267+1)&lt;=(12*MIN('Расчет пенсии'!$B$7,'Расчет пенсии'!$B$6)),$A1267+12,"")</f>
        <v>#VALUE!</v>
      </c>
      <c r="B1268" s="11">
        <f>IFERROR(IF(OR(A1268="",A1268="#ЗНАЧ!"),0,MIN('Расчет пенсии'!$B$9*12*0.13,52000)),0)</f>
        <v>0</v>
      </c>
      <c r="C1268" s="24">
        <f>IFERROR(B1268*(1+'Расчет пенсии'!$B$11)^((12*'Расчет пенсии'!$B$7-A1268)/12),0)</f>
        <v>0</v>
      </c>
    </row>
    <row r="1269" spans="1:3" x14ac:dyDescent="0.25">
      <c r="A1269" s="12" t="e">
        <f>IF(($A1268+1)&lt;=(12*MIN('Расчет пенсии'!$B$7,'Расчет пенсии'!$B$6)),$A1268+12,"")</f>
        <v>#VALUE!</v>
      </c>
      <c r="B1269" s="11">
        <f>IFERROR(IF(OR(A1269="",A1269="#ЗНАЧ!"),0,MIN('Расчет пенсии'!$B$9*12*0.13,52000)),0)</f>
        <v>0</v>
      </c>
      <c r="C1269" s="24">
        <f>IFERROR(B1269*(1+'Расчет пенсии'!$B$11)^((12*'Расчет пенсии'!$B$7-A1269)/12),0)</f>
        <v>0</v>
      </c>
    </row>
    <row r="1270" spans="1:3" x14ac:dyDescent="0.25">
      <c r="A1270" s="12" t="e">
        <f>IF(($A1269+1)&lt;=(12*MIN('Расчет пенсии'!$B$7,'Расчет пенсии'!$B$6)),$A1269+12,"")</f>
        <v>#VALUE!</v>
      </c>
      <c r="B1270" s="11">
        <f>IFERROR(IF(OR(A1270="",A1270="#ЗНАЧ!"),0,MIN('Расчет пенсии'!$B$9*12*0.13,52000)),0)</f>
        <v>0</v>
      </c>
      <c r="C1270" s="24">
        <f>IFERROR(B1270*(1+'Расчет пенсии'!$B$11)^((12*'Расчет пенсии'!$B$7-A1270)/12),0)</f>
        <v>0</v>
      </c>
    </row>
    <row r="1271" spans="1:3" x14ac:dyDescent="0.25">
      <c r="A1271" s="12" t="e">
        <f>IF(($A1270+1)&lt;=(12*MIN('Расчет пенсии'!$B$7,'Расчет пенсии'!$B$6)),$A1270+12,"")</f>
        <v>#VALUE!</v>
      </c>
      <c r="B1271" s="11">
        <f>IFERROR(IF(OR(A1271="",A1271="#ЗНАЧ!"),0,MIN('Расчет пенсии'!$B$9*12*0.13,52000)),0)</f>
        <v>0</v>
      </c>
      <c r="C1271" s="24">
        <f>IFERROR(B1271*(1+'Расчет пенсии'!$B$11)^((12*'Расчет пенсии'!$B$7-A1271)/12),0)</f>
        <v>0</v>
      </c>
    </row>
    <row r="1272" spans="1:3" x14ac:dyDescent="0.25">
      <c r="A1272" s="12" t="e">
        <f>IF(($A1271+1)&lt;=(12*MIN('Расчет пенсии'!$B$7,'Расчет пенсии'!$B$6)),$A1271+12,"")</f>
        <v>#VALUE!</v>
      </c>
      <c r="B1272" s="11">
        <f>IFERROR(IF(OR(A1272="",A1272="#ЗНАЧ!"),0,MIN('Расчет пенсии'!$B$9*12*0.13,52000)),0)</f>
        <v>0</v>
      </c>
      <c r="C1272" s="24">
        <f>IFERROR(B1272*(1+'Расчет пенсии'!$B$11)^((12*'Расчет пенсии'!$B$7-A1272)/12),0)</f>
        <v>0</v>
      </c>
    </row>
    <row r="1273" spans="1:3" x14ac:dyDescent="0.25">
      <c r="A1273" s="12" t="e">
        <f>IF(($A1272+1)&lt;=(12*MIN('Расчет пенсии'!$B$7,'Расчет пенсии'!$B$6)),$A1272+12,"")</f>
        <v>#VALUE!</v>
      </c>
      <c r="B1273" s="11">
        <f>IFERROR(IF(OR(A1273="",A1273="#ЗНАЧ!"),0,MIN('Расчет пенсии'!$B$9*12*0.13,52000)),0)</f>
        <v>0</v>
      </c>
      <c r="C1273" s="24">
        <f>IFERROR(B1273*(1+'Расчет пенсии'!$B$11)^((12*'Расчет пенсии'!$B$7-A1273)/12),0)</f>
        <v>0</v>
      </c>
    </row>
    <row r="1274" spans="1:3" x14ac:dyDescent="0.25">
      <c r="A1274" s="12" t="e">
        <f>IF(($A1273+1)&lt;=(12*MIN('Расчет пенсии'!$B$7,'Расчет пенсии'!$B$6)),$A1273+12,"")</f>
        <v>#VALUE!</v>
      </c>
      <c r="B1274" s="11">
        <f>IFERROR(IF(OR(A1274="",A1274="#ЗНАЧ!"),0,MIN('Расчет пенсии'!$B$9*12*0.13,52000)),0)</f>
        <v>0</v>
      </c>
      <c r="C1274" s="24">
        <f>IFERROR(B1274*(1+'Расчет пенсии'!$B$11)^((12*'Расчет пенсии'!$B$7-A1274)/12),0)</f>
        <v>0</v>
      </c>
    </row>
    <row r="1275" spans="1:3" x14ac:dyDescent="0.25">
      <c r="A1275" s="12" t="e">
        <f>IF(($A1274+1)&lt;=(12*MIN('Расчет пенсии'!$B$7,'Расчет пенсии'!$B$6)),$A1274+12,"")</f>
        <v>#VALUE!</v>
      </c>
      <c r="B1275" s="11">
        <f>IFERROR(IF(OR(A1275="",A1275="#ЗНАЧ!"),0,MIN('Расчет пенсии'!$B$9*12*0.13,52000)),0)</f>
        <v>0</v>
      </c>
      <c r="C1275" s="24">
        <f>IFERROR(B1275*(1+'Расчет пенсии'!$B$11)^((12*'Расчет пенсии'!$B$7-A1275)/12),0)</f>
        <v>0</v>
      </c>
    </row>
    <row r="1276" spans="1:3" x14ac:dyDescent="0.25">
      <c r="A1276" s="12" t="e">
        <f>IF(($A1275+1)&lt;=(12*MIN('Расчет пенсии'!$B$7,'Расчет пенсии'!$B$6)),$A1275+12,"")</f>
        <v>#VALUE!</v>
      </c>
      <c r="B1276" s="11">
        <f>IFERROR(IF(OR(A1276="",A1276="#ЗНАЧ!"),0,MIN('Расчет пенсии'!$B$9*12*0.13,52000)),0)</f>
        <v>0</v>
      </c>
      <c r="C1276" s="24">
        <f>IFERROR(B1276*(1+'Расчет пенсии'!$B$11)^((12*'Расчет пенсии'!$B$7-A1276)/12),0)</f>
        <v>0</v>
      </c>
    </row>
    <row r="1277" spans="1:3" x14ac:dyDescent="0.25">
      <c r="A1277" s="12" t="e">
        <f>IF(($A1276+1)&lt;=(12*MIN('Расчет пенсии'!$B$7,'Расчет пенсии'!$B$6)),$A1276+12,"")</f>
        <v>#VALUE!</v>
      </c>
      <c r="B1277" s="11">
        <f>IFERROR(IF(OR(A1277="",A1277="#ЗНАЧ!"),0,MIN('Расчет пенсии'!$B$9*12*0.13,52000)),0)</f>
        <v>0</v>
      </c>
      <c r="C1277" s="24">
        <f>IFERROR(B1277*(1+'Расчет пенсии'!$B$11)^((12*'Расчет пенсии'!$B$7-A1277)/12),0)</f>
        <v>0</v>
      </c>
    </row>
    <row r="1278" spans="1:3" x14ac:dyDescent="0.25">
      <c r="A1278" s="12" t="e">
        <f>IF(($A1277+1)&lt;=(12*MIN('Расчет пенсии'!$B$7,'Расчет пенсии'!$B$6)),$A1277+12,"")</f>
        <v>#VALUE!</v>
      </c>
      <c r="B1278" s="11">
        <f>IFERROR(IF(OR(A1278="",A1278="#ЗНАЧ!"),0,MIN('Расчет пенсии'!$B$9*12*0.13,52000)),0)</f>
        <v>0</v>
      </c>
      <c r="C1278" s="24">
        <f>IFERROR(B1278*(1+'Расчет пенсии'!$B$11)^((12*'Расчет пенсии'!$B$7-A1278)/12),0)</f>
        <v>0</v>
      </c>
    </row>
    <row r="1279" spans="1:3" x14ac:dyDescent="0.25">
      <c r="A1279" s="12" t="e">
        <f>IF(($A1278+1)&lt;=(12*MIN('Расчет пенсии'!$B$7,'Расчет пенсии'!$B$6)),$A1278+12,"")</f>
        <v>#VALUE!</v>
      </c>
      <c r="B1279" s="11">
        <f>IFERROR(IF(OR(A1279="",A1279="#ЗНАЧ!"),0,MIN('Расчет пенсии'!$B$9*12*0.13,52000)),0)</f>
        <v>0</v>
      </c>
      <c r="C1279" s="24">
        <f>IFERROR(B1279*(1+'Расчет пенсии'!$B$11)^((12*'Расчет пенсии'!$B$7-A1279)/12),0)</f>
        <v>0</v>
      </c>
    </row>
    <row r="1280" spans="1:3" x14ac:dyDescent="0.25">
      <c r="A1280" s="12" t="e">
        <f>IF(($A1279+1)&lt;=(12*MIN('Расчет пенсии'!$B$7,'Расчет пенсии'!$B$6)),$A1279+12,"")</f>
        <v>#VALUE!</v>
      </c>
      <c r="B1280" s="11">
        <f>IFERROR(IF(OR(A1280="",A1280="#ЗНАЧ!"),0,MIN('Расчет пенсии'!$B$9*12*0.13,52000)),0)</f>
        <v>0</v>
      </c>
      <c r="C1280" s="24">
        <f>IFERROR(B1280*(1+'Расчет пенсии'!$B$11)^((12*'Расчет пенсии'!$B$7-A1280)/12),0)</f>
        <v>0</v>
      </c>
    </row>
    <row r="1281" spans="1:3" x14ac:dyDescent="0.25">
      <c r="A1281" s="12" t="e">
        <f>IF(($A1280+1)&lt;=(12*MIN('Расчет пенсии'!$B$7,'Расчет пенсии'!$B$6)),$A1280+12,"")</f>
        <v>#VALUE!</v>
      </c>
      <c r="B1281" s="11">
        <f>IFERROR(IF(OR(A1281="",A1281="#ЗНАЧ!"),0,MIN('Расчет пенсии'!$B$9*12*0.13,52000)),0)</f>
        <v>0</v>
      </c>
      <c r="C1281" s="24">
        <f>IFERROR(B1281*(1+'Расчет пенсии'!$B$11)^((12*'Расчет пенсии'!$B$7-A1281)/12),0)</f>
        <v>0</v>
      </c>
    </row>
    <row r="1282" spans="1:3" x14ac:dyDescent="0.25">
      <c r="A1282" s="12" t="e">
        <f>IF(($A1281+1)&lt;=(12*MIN('Расчет пенсии'!$B$7,'Расчет пенсии'!$B$6)),$A1281+12,"")</f>
        <v>#VALUE!</v>
      </c>
      <c r="B1282" s="11">
        <f>IFERROR(IF(OR(A1282="",A1282="#ЗНАЧ!"),0,MIN('Расчет пенсии'!$B$9*12*0.13,52000)),0)</f>
        <v>0</v>
      </c>
      <c r="C1282" s="24">
        <f>IFERROR(B1282*(1+'Расчет пенсии'!$B$11)^((12*'Расчет пенсии'!$B$7-A1282)/12),0)</f>
        <v>0</v>
      </c>
    </row>
    <row r="1283" spans="1:3" x14ac:dyDescent="0.25">
      <c r="A1283" s="12" t="e">
        <f>IF(($A1282+1)&lt;=(12*MIN('Расчет пенсии'!$B$7,'Расчет пенсии'!$B$6)),$A1282+12,"")</f>
        <v>#VALUE!</v>
      </c>
      <c r="B1283" s="11">
        <f>IFERROR(IF(OR(A1283="",A1283="#ЗНАЧ!"),0,MIN('Расчет пенсии'!$B$9*12*0.13,52000)),0)</f>
        <v>0</v>
      </c>
      <c r="C1283" s="24">
        <f>IFERROR(B1283*(1+'Расчет пенсии'!$B$11)^((12*'Расчет пенсии'!$B$7-A1283)/12),0)</f>
        <v>0</v>
      </c>
    </row>
    <row r="1284" spans="1:3" x14ac:dyDescent="0.25">
      <c r="A1284" s="12" t="e">
        <f>IF(($A1283+1)&lt;=(12*MIN('Расчет пенсии'!$B$7,'Расчет пенсии'!$B$6)),$A1283+12,"")</f>
        <v>#VALUE!</v>
      </c>
      <c r="B1284" s="11">
        <f>IFERROR(IF(OR(A1284="",A1284="#ЗНАЧ!"),0,MIN('Расчет пенсии'!$B$9*12*0.13,52000)),0)</f>
        <v>0</v>
      </c>
      <c r="C1284" s="24">
        <f>IFERROR(B1284*(1+'Расчет пенсии'!$B$11)^((12*'Расчет пенсии'!$B$7-A1284)/12),0)</f>
        <v>0</v>
      </c>
    </row>
    <row r="1285" spans="1:3" x14ac:dyDescent="0.25">
      <c r="A1285" s="12" t="e">
        <f>IF(($A1284+1)&lt;=(12*MIN('Расчет пенсии'!$B$7,'Расчет пенсии'!$B$6)),$A1284+12,"")</f>
        <v>#VALUE!</v>
      </c>
      <c r="B1285" s="11">
        <f>IFERROR(IF(OR(A1285="",A1285="#ЗНАЧ!"),0,MIN('Расчет пенсии'!$B$9*12*0.13,52000)),0)</f>
        <v>0</v>
      </c>
      <c r="C1285" s="24">
        <f>IFERROR(B1285*(1+'Расчет пенсии'!$B$11)^((12*'Расчет пенсии'!$B$7-A1285)/12),0)</f>
        <v>0</v>
      </c>
    </row>
    <row r="1286" spans="1:3" x14ac:dyDescent="0.25">
      <c r="A1286" s="12" t="e">
        <f>IF(($A1285+1)&lt;=(12*MIN('Расчет пенсии'!$B$7,'Расчет пенсии'!$B$6)),$A1285+12,"")</f>
        <v>#VALUE!</v>
      </c>
      <c r="B1286" s="11">
        <f>IFERROR(IF(OR(A1286="",A1286="#ЗНАЧ!"),0,MIN('Расчет пенсии'!$B$9*12*0.13,52000)),0)</f>
        <v>0</v>
      </c>
      <c r="C1286" s="24">
        <f>IFERROR(B1286*(1+'Расчет пенсии'!$B$11)^((12*'Расчет пенсии'!$B$7-A1286)/12),0)</f>
        <v>0</v>
      </c>
    </row>
    <row r="1287" spans="1:3" x14ac:dyDescent="0.25">
      <c r="A1287" s="12" t="e">
        <f>IF(($A1286+1)&lt;=(12*MIN('Расчет пенсии'!$B$7,'Расчет пенсии'!$B$6)),$A1286+12,"")</f>
        <v>#VALUE!</v>
      </c>
      <c r="B1287" s="11">
        <f>IFERROR(IF(OR(A1287="",A1287="#ЗНАЧ!"),0,MIN('Расчет пенсии'!$B$9*12*0.13,52000)),0)</f>
        <v>0</v>
      </c>
      <c r="C1287" s="24">
        <f>IFERROR(B1287*(1+'Расчет пенсии'!$B$11)^((12*'Расчет пенсии'!$B$7-A1287)/12),0)</f>
        <v>0</v>
      </c>
    </row>
    <row r="1288" spans="1:3" x14ac:dyDescent="0.25">
      <c r="A1288" s="12" t="e">
        <f>IF(($A1287+1)&lt;=(12*MIN('Расчет пенсии'!$B$7,'Расчет пенсии'!$B$6)),$A1287+12,"")</f>
        <v>#VALUE!</v>
      </c>
      <c r="B1288" s="11">
        <f>IFERROR(IF(OR(A1288="",A1288="#ЗНАЧ!"),0,MIN('Расчет пенсии'!$B$9*12*0.13,52000)),0)</f>
        <v>0</v>
      </c>
      <c r="C1288" s="24">
        <f>IFERROR(B1288*(1+'Расчет пенсии'!$B$11)^((12*'Расчет пенсии'!$B$7-A1288)/12),0)</f>
        <v>0</v>
      </c>
    </row>
    <row r="1289" spans="1:3" x14ac:dyDescent="0.25">
      <c r="A1289" s="12" t="e">
        <f>IF(($A1288+1)&lt;=(12*MIN('Расчет пенсии'!$B$7,'Расчет пенсии'!$B$6)),$A1288+12,"")</f>
        <v>#VALUE!</v>
      </c>
      <c r="B1289" s="11">
        <f>IFERROR(IF(OR(A1289="",A1289="#ЗНАЧ!"),0,MIN('Расчет пенсии'!$B$9*12*0.13,52000)),0)</f>
        <v>0</v>
      </c>
      <c r="C1289" s="24">
        <f>IFERROR(B1289*(1+'Расчет пенсии'!$B$11)^((12*'Расчет пенсии'!$B$7-A1289)/12),0)</f>
        <v>0</v>
      </c>
    </row>
    <row r="1290" spans="1:3" x14ac:dyDescent="0.25">
      <c r="A1290" s="12" t="e">
        <f>IF(($A1289+1)&lt;=(12*MIN('Расчет пенсии'!$B$7,'Расчет пенсии'!$B$6)),$A1289+12,"")</f>
        <v>#VALUE!</v>
      </c>
      <c r="B1290" s="11">
        <f>IFERROR(IF(OR(A1290="",A1290="#ЗНАЧ!"),0,MIN('Расчет пенсии'!$B$9*12*0.13,52000)),0)</f>
        <v>0</v>
      </c>
      <c r="C1290" s="24">
        <f>IFERROR(B1290*(1+'Расчет пенсии'!$B$11)^((12*'Расчет пенсии'!$B$7-A1290)/12),0)</f>
        <v>0</v>
      </c>
    </row>
    <row r="1291" spans="1:3" x14ac:dyDescent="0.25">
      <c r="A1291" s="12" t="e">
        <f>IF(($A1290+1)&lt;=(12*MIN('Расчет пенсии'!$B$7,'Расчет пенсии'!$B$6)),$A1290+12,"")</f>
        <v>#VALUE!</v>
      </c>
      <c r="B1291" s="11">
        <f>IFERROR(IF(OR(A1291="",A1291="#ЗНАЧ!"),0,MIN('Расчет пенсии'!$B$9*12*0.13,52000)),0)</f>
        <v>0</v>
      </c>
      <c r="C1291" s="24">
        <f>IFERROR(B1291*(1+'Расчет пенсии'!$B$11)^((12*'Расчет пенсии'!$B$7-A1291)/12),0)</f>
        <v>0</v>
      </c>
    </row>
    <row r="1292" spans="1:3" x14ac:dyDescent="0.25">
      <c r="A1292" s="12" t="e">
        <f>IF(($A1291+1)&lt;=(12*MIN('Расчет пенсии'!$B$7,'Расчет пенсии'!$B$6)),$A1291+12,"")</f>
        <v>#VALUE!</v>
      </c>
      <c r="B1292" s="11">
        <f>IFERROR(IF(OR(A1292="",A1292="#ЗНАЧ!"),0,MIN('Расчет пенсии'!$B$9*12*0.13,52000)),0)</f>
        <v>0</v>
      </c>
      <c r="C1292" s="24">
        <f>IFERROR(B1292*(1+'Расчет пенсии'!$B$11)^((12*'Расчет пенсии'!$B$7-A1292)/12),0)</f>
        <v>0</v>
      </c>
    </row>
    <row r="1293" spans="1:3" x14ac:dyDescent="0.25">
      <c r="A1293" s="12" t="e">
        <f>IF(($A1292+1)&lt;=(12*MIN('Расчет пенсии'!$B$7,'Расчет пенсии'!$B$6)),$A1292+12,"")</f>
        <v>#VALUE!</v>
      </c>
      <c r="B1293" s="11">
        <f>IFERROR(IF(OR(A1293="",A1293="#ЗНАЧ!"),0,MIN('Расчет пенсии'!$B$9*12*0.13,52000)),0)</f>
        <v>0</v>
      </c>
      <c r="C1293" s="24">
        <f>IFERROR(B1293*(1+'Расчет пенсии'!$B$11)^((12*'Расчет пенсии'!$B$7-A1293)/12),0)</f>
        <v>0</v>
      </c>
    </row>
    <row r="1294" spans="1:3" x14ac:dyDescent="0.25">
      <c r="A1294" s="12" t="e">
        <f>IF(($A1293+1)&lt;=(12*MIN('Расчет пенсии'!$B$7,'Расчет пенсии'!$B$6)),$A1293+12,"")</f>
        <v>#VALUE!</v>
      </c>
      <c r="B1294" s="11">
        <f>IFERROR(IF(OR(A1294="",A1294="#ЗНАЧ!"),0,MIN('Расчет пенсии'!$B$9*12*0.13,52000)),0)</f>
        <v>0</v>
      </c>
      <c r="C1294" s="24">
        <f>IFERROR(B1294*(1+'Расчет пенсии'!$B$11)^((12*'Расчет пенсии'!$B$7-A1294)/12),0)</f>
        <v>0</v>
      </c>
    </row>
    <row r="1295" spans="1:3" x14ac:dyDescent="0.25">
      <c r="A1295" s="12" t="e">
        <f>IF(($A1294+1)&lt;=(12*MIN('Расчет пенсии'!$B$7,'Расчет пенсии'!$B$6)),$A1294+12,"")</f>
        <v>#VALUE!</v>
      </c>
      <c r="B1295" s="11">
        <f>IFERROR(IF(OR(A1295="",A1295="#ЗНАЧ!"),0,MIN('Расчет пенсии'!$B$9*12*0.13,52000)),0)</f>
        <v>0</v>
      </c>
      <c r="C1295" s="24">
        <f>IFERROR(B1295*(1+'Расчет пенсии'!$B$11)^((12*'Расчет пенсии'!$B$7-A1295)/12),0)</f>
        <v>0</v>
      </c>
    </row>
    <row r="1296" spans="1:3" x14ac:dyDescent="0.25">
      <c r="A1296" s="12" t="e">
        <f>IF(($A1295+1)&lt;=(12*MIN('Расчет пенсии'!$B$7,'Расчет пенсии'!$B$6)),$A1295+12,"")</f>
        <v>#VALUE!</v>
      </c>
      <c r="B1296" s="11">
        <f>IFERROR(IF(OR(A1296="",A1296="#ЗНАЧ!"),0,MIN('Расчет пенсии'!$B$9*12*0.13,52000)),0)</f>
        <v>0</v>
      </c>
      <c r="C1296" s="24">
        <f>IFERROR(B1296*(1+'Расчет пенсии'!$B$11)^((12*'Расчет пенсии'!$B$7-A1296)/12),0)</f>
        <v>0</v>
      </c>
    </row>
    <row r="1297" spans="1:3" x14ac:dyDescent="0.25">
      <c r="A1297" s="12" t="e">
        <f>IF(($A1296+1)&lt;=(12*MIN('Расчет пенсии'!$B$7,'Расчет пенсии'!$B$6)),$A1296+12,"")</f>
        <v>#VALUE!</v>
      </c>
      <c r="B1297" s="11">
        <f>IFERROR(IF(OR(A1297="",A1297="#ЗНАЧ!"),0,MIN('Расчет пенсии'!$B$9*12*0.13,52000)),0)</f>
        <v>0</v>
      </c>
      <c r="C1297" s="24">
        <f>IFERROR(B1297*(1+'Расчет пенсии'!$B$11)^((12*'Расчет пенсии'!$B$7-A1297)/12),0)</f>
        <v>0</v>
      </c>
    </row>
    <row r="1298" spans="1:3" x14ac:dyDescent="0.25">
      <c r="A1298" s="12" t="e">
        <f>IF(($A1297+1)&lt;=(12*MIN('Расчет пенсии'!$B$7,'Расчет пенсии'!$B$6)),$A1297+12,"")</f>
        <v>#VALUE!</v>
      </c>
      <c r="B1298" s="11">
        <f>IFERROR(IF(OR(A1298="",A1298="#ЗНАЧ!"),0,MIN('Расчет пенсии'!$B$9*12*0.13,52000)),0)</f>
        <v>0</v>
      </c>
      <c r="C1298" s="24">
        <f>IFERROR(B1298*(1+'Расчет пенсии'!$B$11)^((12*'Расчет пенсии'!$B$7-A1298)/12),0)</f>
        <v>0</v>
      </c>
    </row>
    <row r="1299" spans="1:3" x14ac:dyDescent="0.25">
      <c r="A1299" s="12" t="e">
        <f>IF(($A1298+1)&lt;=(12*MIN('Расчет пенсии'!$B$7,'Расчет пенсии'!$B$6)),$A1298+12,"")</f>
        <v>#VALUE!</v>
      </c>
      <c r="B1299" s="11">
        <f>IFERROR(IF(OR(A1299="",A1299="#ЗНАЧ!"),0,MIN('Расчет пенсии'!$B$9*12*0.13,52000)),0)</f>
        <v>0</v>
      </c>
      <c r="C1299" s="24">
        <f>IFERROR(B1299*(1+'Расчет пенсии'!$B$11)^((12*'Расчет пенсии'!$B$7-A1299)/12),0)</f>
        <v>0</v>
      </c>
    </row>
    <row r="1300" spans="1:3" x14ac:dyDescent="0.25">
      <c r="A1300" s="12" t="e">
        <f>IF(($A1299+1)&lt;=(12*MIN('Расчет пенсии'!$B$7,'Расчет пенсии'!$B$6)),$A1299+12,"")</f>
        <v>#VALUE!</v>
      </c>
      <c r="B1300" s="11">
        <f>IFERROR(IF(OR(A1300="",A1300="#ЗНАЧ!"),0,MIN('Расчет пенсии'!$B$9*12*0.13,52000)),0)</f>
        <v>0</v>
      </c>
      <c r="C1300" s="24">
        <f>IFERROR(B1300*(1+'Расчет пенсии'!$B$11)^((12*'Расчет пенсии'!$B$7-A1300)/12),0)</f>
        <v>0</v>
      </c>
    </row>
    <row r="1301" spans="1:3" x14ac:dyDescent="0.25">
      <c r="A1301" s="12" t="e">
        <f>IF(($A1300+1)&lt;=(12*MIN('Расчет пенсии'!$B$7,'Расчет пенсии'!$B$6)),$A1300+12,"")</f>
        <v>#VALUE!</v>
      </c>
      <c r="B1301" s="11">
        <f>IFERROR(IF(OR(A1301="",A1301="#ЗНАЧ!"),0,MIN('Расчет пенсии'!$B$9*12*0.13,52000)),0)</f>
        <v>0</v>
      </c>
      <c r="C1301" s="24">
        <f>IFERROR(B1301*(1+'Расчет пенсии'!$B$11)^((12*'Расчет пенсии'!$B$7-A1301)/12),0)</f>
        <v>0</v>
      </c>
    </row>
    <row r="1302" spans="1:3" x14ac:dyDescent="0.25">
      <c r="A1302" s="12" t="e">
        <f>IF(($A1301+1)&lt;=(12*MIN('Расчет пенсии'!$B$7,'Расчет пенсии'!$B$6)),$A1301+12,"")</f>
        <v>#VALUE!</v>
      </c>
      <c r="B1302" s="11">
        <f>IFERROR(IF(OR(A1302="",A1302="#ЗНАЧ!"),0,MIN('Расчет пенсии'!$B$9*12*0.13,52000)),0)</f>
        <v>0</v>
      </c>
      <c r="C1302" s="24">
        <f>IFERROR(B1302*(1+'Расчет пенсии'!$B$11)^((12*'Расчет пенсии'!$B$7-A1302)/12),0)</f>
        <v>0</v>
      </c>
    </row>
    <row r="1303" spans="1:3" x14ac:dyDescent="0.25">
      <c r="A1303" s="12" t="e">
        <f>IF(($A1302+1)&lt;=(12*MIN('Расчет пенсии'!$B$7,'Расчет пенсии'!$B$6)),$A1302+12,"")</f>
        <v>#VALUE!</v>
      </c>
      <c r="B1303" s="11">
        <f>IFERROR(IF(OR(A1303="",A1303="#ЗНАЧ!"),0,MIN('Расчет пенсии'!$B$9*12*0.13,52000)),0)</f>
        <v>0</v>
      </c>
      <c r="C1303" s="24">
        <f>IFERROR(B1303*(1+'Расчет пенсии'!$B$11)^((12*'Расчет пенсии'!$B$7-A1303)/12),0)</f>
        <v>0</v>
      </c>
    </row>
    <row r="1304" spans="1:3" x14ac:dyDescent="0.25">
      <c r="A1304" s="12" t="e">
        <f>IF(($A1303+1)&lt;=(12*MIN('Расчет пенсии'!$B$7,'Расчет пенсии'!$B$6)),$A1303+12,"")</f>
        <v>#VALUE!</v>
      </c>
      <c r="B1304" s="11">
        <f>IFERROR(IF(OR(A1304="",A1304="#ЗНАЧ!"),0,MIN('Расчет пенсии'!$B$9*12*0.13,52000)),0)</f>
        <v>0</v>
      </c>
      <c r="C1304" s="24">
        <f>IFERROR(B1304*(1+'Расчет пенсии'!$B$11)^((12*'Расчет пенсии'!$B$7-A1304)/12),0)</f>
        <v>0</v>
      </c>
    </row>
    <row r="1305" spans="1:3" x14ac:dyDescent="0.25">
      <c r="A1305" s="12" t="e">
        <f>IF(($A1304+1)&lt;=(12*MIN('Расчет пенсии'!$B$7,'Расчет пенсии'!$B$6)),$A1304+12,"")</f>
        <v>#VALUE!</v>
      </c>
      <c r="B1305" s="11">
        <f>IFERROR(IF(OR(A1305="",A1305="#ЗНАЧ!"),0,MIN('Расчет пенсии'!$B$9*12*0.13,52000)),0)</f>
        <v>0</v>
      </c>
      <c r="C1305" s="24">
        <f>IFERROR(B1305*(1+'Расчет пенсии'!$B$11)^((12*'Расчет пенсии'!$B$7-A1305)/12),0)</f>
        <v>0</v>
      </c>
    </row>
    <row r="1306" spans="1:3" x14ac:dyDescent="0.25">
      <c r="A1306" s="12" t="e">
        <f>IF(($A1305+1)&lt;=(12*MIN('Расчет пенсии'!$B$7,'Расчет пенсии'!$B$6)),$A1305+12,"")</f>
        <v>#VALUE!</v>
      </c>
      <c r="B1306" s="11">
        <f>IFERROR(IF(OR(A1306="",A1306="#ЗНАЧ!"),0,MIN('Расчет пенсии'!$B$9*12*0.13,52000)),0)</f>
        <v>0</v>
      </c>
      <c r="C1306" s="24">
        <f>IFERROR(B1306*(1+'Расчет пенсии'!$B$11)^((12*'Расчет пенсии'!$B$7-A1306)/12),0)</f>
        <v>0</v>
      </c>
    </row>
    <row r="1307" spans="1:3" x14ac:dyDescent="0.25">
      <c r="A1307" s="12" t="e">
        <f>IF(($A1306+1)&lt;=(12*MIN('Расчет пенсии'!$B$7,'Расчет пенсии'!$B$6)),$A1306+12,"")</f>
        <v>#VALUE!</v>
      </c>
      <c r="B1307" s="11">
        <f>IFERROR(IF(OR(A1307="",A1307="#ЗНАЧ!"),0,MIN('Расчет пенсии'!$B$9*12*0.13,52000)),0)</f>
        <v>0</v>
      </c>
      <c r="C1307" s="24">
        <f>IFERROR(B1307*(1+'Расчет пенсии'!$B$11)^((12*'Расчет пенсии'!$B$7-A1307)/12),0)</f>
        <v>0</v>
      </c>
    </row>
    <row r="1308" spans="1:3" x14ac:dyDescent="0.25">
      <c r="A1308" s="12" t="e">
        <f>IF(($A1307+1)&lt;=(12*MIN('Расчет пенсии'!$B$7,'Расчет пенсии'!$B$6)),$A1307+12,"")</f>
        <v>#VALUE!</v>
      </c>
      <c r="B1308" s="11">
        <f>IFERROR(IF(OR(A1308="",A1308="#ЗНАЧ!"),0,MIN('Расчет пенсии'!$B$9*12*0.13,52000)),0)</f>
        <v>0</v>
      </c>
      <c r="C1308" s="24">
        <f>IFERROR(B1308*(1+'Расчет пенсии'!$B$11)^((12*'Расчет пенсии'!$B$7-A1308)/12),0)</f>
        <v>0</v>
      </c>
    </row>
    <row r="1309" spans="1:3" x14ac:dyDescent="0.25">
      <c r="A1309" s="12" t="e">
        <f>IF(($A1308+1)&lt;=(12*MIN('Расчет пенсии'!$B$7,'Расчет пенсии'!$B$6)),$A1308+12,"")</f>
        <v>#VALUE!</v>
      </c>
      <c r="B1309" s="11">
        <f>IFERROR(IF(OR(A1309="",A1309="#ЗНАЧ!"),0,MIN('Расчет пенсии'!$B$9*12*0.13,52000)),0)</f>
        <v>0</v>
      </c>
      <c r="C1309" s="24">
        <f>IFERROR(B1309*(1+'Расчет пенсии'!$B$11)^((12*'Расчет пенсии'!$B$7-A1309)/12),0)</f>
        <v>0</v>
      </c>
    </row>
    <row r="1310" spans="1:3" x14ac:dyDescent="0.25">
      <c r="A1310" s="12" t="e">
        <f>IF(($A1309+1)&lt;=(12*MIN('Расчет пенсии'!$B$7,'Расчет пенсии'!$B$6)),$A1309+12,"")</f>
        <v>#VALUE!</v>
      </c>
      <c r="B1310" s="11">
        <f>IFERROR(IF(OR(A1310="",A1310="#ЗНАЧ!"),0,MIN('Расчет пенсии'!$B$9*12*0.13,52000)),0)</f>
        <v>0</v>
      </c>
      <c r="C1310" s="24">
        <f>IFERROR(B1310*(1+'Расчет пенсии'!$B$11)^((12*'Расчет пенсии'!$B$7-A1310)/12),0)</f>
        <v>0</v>
      </c>
    </row>
    <row r="1311" spans="1:3" x14ac:dyDescent="0.25">
      <c r="A1311" s="12" t="e">
        <f>IF(($A1310+1)&lt;=(12*MIN('Расчет пенсии'!$B$7,'Расчет пенсии'!$B$6)),$A1310+12,"")</f>
        <v>#VALUE!</v>
      </c>
      <c r="B1311" s="11">
        <f>IFERROR(IF(OR(A1311="",A1311="#ЗНАЧ!"),0,MIN('Расчет пенсии'!$B$9*12*0.13,52000)),0)</f>
        <v>0</v>
      </c>
      <c r="C1311" s="24">
        <f>IFERROR(B1311*(1+'Расчет пенсии'!$B$11)^((12*'Расчет пенсии'!$B$7-A1311)/12),0)</f>
        <v>0</v>
      </c>
    </row>
    <row r="1312" spans="1:3" x14ac:dyDescent="0.25">
      <c r="A1312" s="12" t="e">
        <f>IF(($A1311+1)&lt;=(12*MIN('Расчет пенсии'!$B$7,'Расчет пенсии'!$B$6)),$A1311+12,"")</f>
        <v>#VALUE!</v>
      </c>
      <c r="B1312" s="11">
        <f>IFERROR(IF(OR(A1312="",A1312="#ЗНАЧ!"),0,MIN('Расчет пенсии'!$B$9*12*0.13,52000)),0)</f>
        <v>0</v>
      </c>
      <c r="C1312" s="24">
        <f>IFERROR(B1312*(1+'Расчет пенсии'!$B$11)^((12*'Расчет пенсии'!$B$7-A1312)/12),0)</f>
        <v>0</v>
      </c>
    </row>
    <row r="1313" spans="1:3" x14ac:dyDescent="0.25">
      <c r="A1313" s="12" t="e">
        <f>IF(($A1312+1)&lt;=(12*MIN('Расчет пенсии'!$B$7,'Расчет пенсии'!$B$6)),$A1312+12,"")</f>
        <v>#VALUE!</v>
      </c>
      <c r="B1313" s="11">
        <f>IFERROR(IF(OR(A1313="",A1313="#ЗНАЧ!"),0,MIN('Расчет пенсии'!$B$9*12*0.13,52000)),0)</f>
        <v>0</v>
      </c>
      <c r="C1313" s="24">
        <f>IFERROR(B1313*(1+'Расчет пенсии'!$B$11)^((12*'Расчет пенсии'!$B$7-A1313)/12),0)</f>
        <v>0</v>
      </c>
    </row>
    <row r="1314" spans="1:3" x14ac:dyDescent="0.25">
      <c r="A1314" s="12" t="e">
        <f>IF(($A1313+1)&lt;=(12*MIN('Расчет пенсии'!$B$7,'Расчет пенсии'!$B$6)),$A1313+12,"")</f>
        <v>#VALUE!</v>
      </c>
      <c r="B1314" s="11">
        <f>IFERROR(IF(OR(A1314="",A1314="#ЗНАЧ!"),0,MIN('Расчет пенсии'!$B$9*12*0.13,52000)),0)</f>
        <v>0</v>
      </c>
      <c r="C1314" s="24">
        <f>IFERROR(B1314*(1+'Расчет пенсии'!$B$11)^((12*'Расчет пенсии'!$B$7-A1314)/12),0)</f>
        <v>0</v>
      </c>
    </row>
    <row r="1315" spans="1:3" x14ac:dyDescent="0.25">
      <c r="A1315" s="12" t="e">
        <f>IF(($A1314+1)&lt;=(12*MIN('Расчет пенсии'!$B$7,'Расчет пенсии'!$B$6)),$A1314+12,"")</f>
        <v>#VALUE!</v>
      </c>
      <c r="B1315" s="11">
        <f>IFERROR(IF(OR(A1315="",A1315="#ЗНАЧ!"),0,MIN('Расчет пенсии'!$B$9*12*0.13,52000)),0)</f>
        <v>0</v>
      </c>
      <c r="C1315" s="24">
        <f>IFERROR(B1315*(1+'Расчет пенсии'!$B$11)^((12*'Расчет пенсии'!$B$7-A1315)/12),0)</f>
        <v>0</v>
      </c>
    </row>
    <row r="1316" spans="1:3" x14ac:dyDescent="0.25">
      <c r="A1316" s="12" t="e">
        <f>IF(($A1315+1)&lt;=(12*MIN('Расчет пенсии'!$B$7,'Расчет пенсии'!$B$6)),$A1315+12,"")</f>
        <v>#VALUE!</v>
      </c>
      <c r="B1316" s="11">
        <f>IFERROR(IF(OR(A1316="",A1316="#ЗНАЧ!"),0,MIN('Расчет пенсии'!$B$9*12*0.13,52000)),0)</f>
        <v>0</v>
      </c>
      <c r="C1316" s="24">
        <f>IFERROR(B1316*(1+'Расчет пенсии'!$B$11)^((12*'Расчет пенсии'!$B$7-A1316)/12),0)</f>
        <v>0</v>
      </c>
    </row>
    <row r="1317" spans="1:3" x14ac:dyDescent="0.25">
      <c r="A1317" s="12" t="e">
        <f>IF(($A1316+1)&lt;=(12*MIN('Расчет пенсии'!$B$7,'Расчет пенсии'!$B$6)),$A1316+12,"")</f>
        <v>#VALUE!</v>
      </c>
      <c r="B1317" s="11">
        <f>IFERROR(IF(OR(A1317="",A1317="#ЗНАЧ!"),0,MIN('Расчет пенсии'!$B$9*12*0.13,52000)),0)</f>
        <v>0</v>
      </c>
      <c r="C1317" s="24">
        <f>IFERROR(B1317*(1+'Расчет пенсии'!$B$11)^((12*'Расчет пенсии'!$B$7-A1317)/12),0)</f>
        <v>0</v>
      </c>
    </row>
    <row r="1318" spans="1:3" x14ac:dyDescent="0.25">
      <c r="A1318" s="12" t="e">
        <f>IF(($A1317+1)&lt;=(12*MIN('Расчет пенсии'!$B$7,'Расчет пенсии'!$B$6)),$A1317+12,"")</f>
        <v>#VALUE!</v>
      </c>
      <c r="B1318" s="11">
        <f>IFERROR(IF(OR(A1318="",A1318="#ЗНАЧ!"),0,MIN('Расчет пенсии'!$B$9*12*0.13,52000)),0)</f>
        <v>0</v>
      </c>
      <c r="C1318" s="24">
        <f>IFERROR(B1318*(1+'Расчет пенсии'!$B$11)^((12*'Расчет пенсии'!$B$7-A1318)/12),0)</f>
        <v>0</v>
      </c>
    </row>
    <row r="1319" spans="1:3" x14ac:dyDescent="0.25">
      <c r="A1319" s="12" t="e">
        <f>IF(($A1318+1)&lt;=(12*MIN('Расчет пенсии'!$B$7,'Расчет пенсии'!$B$6)),$A1318+12,"")</f>
        <v>#VALUE!</v>
      </c>
      <c r="B1319" s="11">
        <f>IFERROR(IF(OR(A1319="",A1319="#ЗНАЧ!"),0,MIN('Расчет пенсии'!$B$9*12*0.13,52000)),0)</f>
        <v>0</v>
      </c>
      <c r="C1319" s="24">
        <f>IFERROR(B1319*(1+'Расчет пенсии'!$B$11)^((12*'Расчет пенсии'!$B$7-A1319)/12),0)</f>
        <v>0</v>
      </c>
    </row>
    <row r="1320" spans="1:3" x14ac:dyDescent="0.25">
      <c r="A1320" s="12" t="e">
        <f>IF(($A1319+1)&lt;=(12*MIN('Расчет пенсии'!$B$7,'Расчет пенсии'!$B$6)),$A1319+12,"")</f>
        <v>#VALUE!</v>
      </c>
      <c r="B1320" s="11">
        <f>IFERROR(IF(OR(A1320="",A1320="#ЗНАЧ!"),0,MIN('Расчет пенсии'!$B$9*12*0.13,52000)),0)</f>
        <v>0</v>
      </c>
      <c r="C1320" s="24">
        <f>IFERROR(B1320*(1+'Расчет пенсии'!$B$11)^((12*'Расчет пенсии'!$B$7-A1320)/12),0)</f>
        <v>0</v>
      </c>
    </row>
    <row r="1321" spans="1:3" x14ac:dyDescent="0.25">
      <c r="A1321" s="12" t="e">
        <f>IF(($A1320+1)&lt;=(12*MIN('Расчет пенсии'!$B$7,'Расчет пенсии'!$B$6)),$A1320+12,"")</f>
        <v>#VALUE!</v>
      </c>
      <c r="B1321" s="11">
        <f>IFERROR(IF(OR(A1321="",A1321="#ЗНАЧ!"),0,MIN('Расчет пенсии'!$B$9*12*0.13,52000)),0)</f>
        <v>0</v>
      </c>
      <c r="C1321" s="24">
        <f>IFERROR(B1321*(1+'Расчет пенсии'!$B$11)^((12*'Расчет пенсии'!$B$7-A1321)/12),0)</f>
        <v>0</v>
      </c>
    </row>
    <row r="1322" spans="1:3" x14ac:dyDescent="0.25">
      <c r="A1322" s="12" t="e">
        <f>IF(($A1321+1)&lt;=(12*MIN('Расчет пенсии'!$B$7,'Расчет пенсии'!$B$6)),$A1321+12,"")</f>
        <v>#VALUE!</v>
      </c>
      <c r="B1322" s="11">
        <f>IFERROR(IF(OR(A1322="",A1322="#ЗНАЧ!"),0,MIN('Расчет пенсии'!$B$9*12*0.13,52000)),0)</f>
        <v>0</v>
      </c>
      <c r="C1322" s="24">
        <f>IFERROR(B1322*(1+'Расчет пенсии'!$B$11)^((12*'Расчет пенсии'!$B$7-A1322)/12),0)</f>
        <v>0</v>
      </c>
    </row>
    <row r="1323" spans="1:3" x14ac:dyDescent="0.25">
      <c r="A1323" s="12" t="e">
        <f>IF(($A1322+1)&lt;=(12*MIN('Расчет пенсии'!$B$7,'Расчет пенсии'!$B$6)),$A1322+12,"")</f>
        <v>#VALUE!</v>
      </c>
      <c r="B1323" s="11">
        <f>IFERROR(IF(OR(A1323="",A1323="#ЗНАЧ!"),0,MIN('Расчет пенсии'!$B$9*12*0.13,52000)),0)</f>
        <v>0</v>
      </c>
      <c r="C1323" s="24">
        <f>IFERROR(B1323*(1+'Расчет пенсии'!$B$11)^((12*'Расчет пенсии'!$B$7-A1323)/12),0)</f>
        <v>0</v>
      </c>
    </row>
    <row r="1324" spans="1:3" x14ac:dyDescent="0.25">
      <c r="A1324" s="12" t="e">
        <f>IF(($A1323+1)&lt;=(12*MIN('Расчет пенсии'!$B$7,'Расчет пенсии'!$B$6)),$A1323+12,"")</f>
        <v>#VALUE!</v>
      </c>
      <c r="B1324" s="11">
        <f>IFERROR(IF(OR(A1324="",A1324="#ЗНАЧ!"),0,MIN('Расчет пенсии'!$B$9*12*0.13,52000)),0)</f>
        <v>0</v>
      </c>
      <c r="C1324" s="24">
        <f>IFERROR(B1324*(1+'Расчет пенсии'!$B$11)^((12*'Расчет пенсии'!$B$7-A1324)/12),0)</f>
        <v>0</v>
      </c>
    </row>
    <row r="1325" spans="1:3" x14ac:dyDescent="0.25">
      <c r="A1325" s="12" t="e">
        <f>IF(($A1324+1)&lt;=(12*MIN('Расчет пенсии'!$B$7,'Расчет пенсии'!$B$6)),$A1324+12,"")</f>
        <v>#VALUE!</v>
      </c>
      <c r="B1325" s="11">
        <f>IFERROR(IF(OR(A1325="",A1325="#ЗНАЧ!"),0,MIN('Расчет пенсии'!$B$9*12*0.13,52000)),0)</f>
        <v>0</v>
      </c>
      <c r="C1325" s="24">
        <f>IFERROR(B1325*(1+'Расчет пенсии'!$B$11)^((12*'Расчет пенсии'!$B$7-A1325)/12),0)</f>
        <v>0</v>
      </c>
    </row>
    <row r="1326" spans="1:3" x14ac:dyDescent="0.25">
      <c r="A1326" s="12" t="e">
        <f>IF(($A1325+1)&lt;=(12*MIN('Расчет пенсии'!$B$7,'Расчет пенсии'!$B$6)),$A1325+12,"")</f>
        <v>#VALUE!</v>
      </c>
      <c r="B1326" s="11">
        <f>IFERROR(IF(OR(A1326="",A1326="#ЗНАЧ!"),0,MIN('Расчет пенсии'!$B$9*12*0.13,52000)),0)</f>
        <v>0</v>
      </c>
      <c r="C1326" s="24">
        <f>IFERROR(B1326*(1+'Расчет пенсии'!$B$11)^((12*'Расчет пенсии'!$B$7-A1326)/12),0)</f>
        <v>0</v>
      </c>
    </row>
    <row r="1327" spans="1:3" x14ac:dyDescent="0.25">
      <c r="A1327" s="12" t="e">
        <f>IF(($A1326+1)&lt;=(12*MIN('Расчет пенсии'!$B$7,'Расчет пенсии'!$B$6)),$A1326+12,"")</f>
        <v>#VALUE!</v>
      </c>
      <c r="B1327" s="11">
        <f>IFERROR(IF(OR(A1327="",A1327="#ЗНАЧ!"),0,MIN('Расчет пенсии'!$B$9*12*0.13,52000)),0)</f>
        <v>0</v>
      </c>
      <c r="C1327" s="24">
        <f>IFERROR(B1327*(1+'Расчет пенсии'!$B$11)^((12*'Расчет пенсии'!$B$7-A1327)/12),0)</f>
        <v>0</v>
      </c>
    </row>
    <row r="1328" spans="1:3" x14ac:dyDescent="0.25">
      <c r="A1328" s="12" t="e">
        <f>IF(($A1327+1)&lt;=(12*MIN('Расчет пенсии'!$B$7,'Расчет пенсии'!$B$6)),$A1327+12,"")</f>
        <v>#VALUE!</v>
      </c>
      <c r="B1328" s="11">
        <f>IFERROR(IF(OR(A1328="",A1328="#ЗНАЧ!"),0,MIN('Расчет пенсии'!$B$9*12*0.13,52000)),0)</f>
        <v>0</v>
      </c>
      <c r="C1328" s="24">
        <f>IFERROR(B1328*(1+'Расчет пенсии'!$B$11)^((12*'Расчет пенсии'!$B$7-A1328)/12),0)</f>
        <v>0</v>
      </c>
    </row>
    <row r="1329" spans="1:3" x14ac:dyDescent="0.25">
      <c r="A1329" s="12" t="e">
        <f>IF(($A1328+1)&lt;=(12*MIN('Расчет пенсии'!$B$7,'Расчет пенсии'!$B$6)),$A1328+12,"")</f>
        <v>#VALUE!</v>
      </c>
      <c r="B1329" s="11">
        <f>IFERROR(IF(OR(A1329="",A1329="#ЗНАЧ!"),0,MIN('Расчет пенсии'!$B$9*12*0.13,52000)),0)</f>
        <v>0</v>
      </c>
      <c r="C1329" s="24">
        <f>IFERROR(B1329*(1+'Расчет пенсии'!$B$11)^((12*'Расчет пенсии'!$B$7-A1329)/12),0)</f>
        <v>0</v>
      </c>
    </row>
    <row r="1330" spans="1:3" x14ac:dyDescent="0.25">
      <c r="A1330" s="12" t="e">
        <f>IF(($A1329+1)&lt;=(12*MIN('Расчет пенсии'!$B$7,'Расчет пенсии'!$B$6)),$A1329+12,"")</f>
        <v>#VALUE!</v>
      </c>
      <c r="B1330" s="11">
        <f>IFERROR(IF(OR(A1330="",A1330="#ЗНАЧ!"),0,MIN('Расчет пенсии'!$B$9*12*0.13,52000)),0)</f>
        <v>0</v>
      </c>
      <c r="C1330" s="24">
        <f>IFERROR(B1330*(1+'Расчет пенсии'!$B$11)^((12*'Расчет пенсии'!$B$7-A1330)/12),0)</f>
        <v>0</v>
      </c>
    </row>
    <row r="1331" spans="1:3" x14ac:dyDescent="0.25">
      <c r="A1331" s="12" t="e">
        <f>IF(($A1330+1)&lt;=(12*MIN('Расчет пенсии'!$B$7,'Расчет пенсии'!$B$6)),$A1330+12,"")</f>
        <v>#VALUE!</v>
      </c>
      <c r="B1331" s="11">
        <f>IFERROR(IF(OR(A1331="",A1331="#ЗНАЧ!"),0,MIN('Расчет пенсии'!$B$9*12*0.13,52000)),0)</f>
        <v>0</v>
      </c>
      <c r="C1331" s="24">
        <f>IFERROR(B1331*(1+'Расчет пенсии'!$B$11)^((12*'Расчет пенсии'!$B$7-A1331)/12),0)</f>
        <v>0</v>
      </c>
    </row>
    <row r="1332" spans="1:3" x14ac:dyDescent="0.25">
      <c r="A1332" s="12" t="e">
        <f>IF(($A1331+1)&lt;=(12*MIN('Расчет пенсии'!$B$7,'Расчет пенсии'!$B$6)),$A1331+12,"")</f>
        <v>#VALUE!</v>
      </c>
      <c r="B1332" s="11">
        <f>IFERROR(IF(OR(A1332="",A1332="#ЗНАЧ!"),0,MIN('Расчет пенсии'!$B$9*12*0.13,52000)),0)</f>
        <v>0</v>
      </c>
      <c r="C1332" s="24">
        <f>IFERROR(B1332*(1+'Расчет пенсии'!$B$11)^((12*'Расчет пенсии'!$B$7-A1332)/12),0)</f>
        <v>0</v>
      </c>
    </row>
    <row r="1333" spans="1:3" x14ac:dyDescent="0.25">
      <c r="A1333" s="12" t="e">
        <f>IF(($A1332+1)&lt;=(12*MIN('Расчет пенсии'!$B$7,'Расчет пенсии'!$B$6)),$A1332+12,"")</f>
        <v>#VALUE!</v>
      </c>
      <c r="B1333" s="11">
        <f>IFERROR(IF(OR(A1333="",A1333="#ЗНАЧ!"),0,MIN('Расчет пенсии'!$B$9*12*0.13,52000)),0)</f>
        <v>0</v>
      </c>
      <c r="C1333" s="24">
        <f>IFERROR(B1333*(1+'Расчет пенсии'!$B$11)^((12*'Расчет пенсии'!$B$7-A1333)/12),0)</f>
        <v>0</v>
      </c>
    </row>
    <row r="1334" spans="1:3" x14ac:dyDescent="0.25">
      <c r="A1334" s="12" t="e">
        <f>IF(($A1333+1)&lt;=(12*MIN('Расчет пенсии'!$B$7,'Расчет пенсии'!$B$6)),$A1333+12,"")</f>
        <v>#VALUE!</v>
      </c>
      <c r="B1334" s="11">
        <f>IFERROR(IF(OR(A1334="",A1334="#ЗНАЧ!"),0,MIN('Расчет пенсии'!$B$9*12*0.13,52000)),0)</f>
        <v>0</v>
      </c>
      <c r="C1334" s="24">
        <f>IFERROR(B1334*(1+'Расчет пенсии'!$B$11)^((12*'Расчет пенсии'!$B$7-A1334)/12),0)</f>
        <v>0</v>
      </c>
    </row>
    <row r="1335" spans="1:3" x14ac:dyDescent="0.25">
      <c r="A1335" s="12" t="e">
        <f>IF(($A1334+1)&lt;=(12*MIN('Расчет пенсии'!$B$7,'Расчет пенсии'!$B$6)),$A1334+12,"")</f>
        <v>#VALUE!</v>
      </c>
      <c r="B1335" s="11">
        <f>IFERROR(IF(OR(A1335="",A1335="#ЗНАЧ!"),0,MIN('Расчет пенсии'!$B$9*12*0.13,52000)),0)</f>
        <v>0</v>
      </c>
      <c r="C1335" s="24">
        <f>IFERROR(B1335*(1+'Расчет пенсии'!$B$11)^((12*'Расчет пенсии'!$B$7-A1335)/12),0)</f>
        <v>0</v>
      </c>
    </row>
    <row r="1336" spans="1:3" x14ac:dyDescent="0.25">
      <c r="A1336" s="12" t="e">
        <f>IF(($A1335+1)&lt;=(12*MIN('Расчет пенсии'!$B$7,'Расчет пенсии'!$B$6)),$A1335+12,"")</f>
        <v>#VALUE!</v>
      </c>
      <c r="B1336" s="11">
        <f>IFERROR(IF(OR(A1336="",A1336="#ЗНАЧ!"),0,MIN('Расчет пенсии'!$B$9*12*0.13,52000)),0)</f>
        <v>0</v>
      </c>
      <c r="C1336" s="24">
        <f>IFERROR(B1336*(1+'Расчет пенсии'!$B$11)^((12*'Расчет пенсии'!$B$7-A1336)/12),0)</f>
        <v>0</v>
      </c>
    </row>
    <row r="1337" spans="1:3" x14ac:dyDescent="0.25">
      <c r="A1337" s="12" t="e">
        <f>IF(($A1336+1)&lt;=(12*MIN('Расчет пенсии'!$B$7,'Расчет пенсии'!$B$6)),$A1336+12,"")</f>
        <v>#VALUE!</v>
      </c>
      <c r="B1337" s="11">
        <f>IFERROR(IF(OR(A1337="",A1337="#ЗНАЧ!"),0,MIN('Расчет пенсии'!$B$9*12*0.13,52000)),0)</f>
        <v>0</v>
      </c>
      <c r="C1337" s="24">
        <f>IFERROR(B1337*(1+'Расчет пенсии'!$B$11)^((12*'Расчет пенсии'!$B$7-A1337)/12),0)</f>
        <v>0</v>
      </c>
    </row>
    <row r="1338" spans="1:3" x14ac:dyDescent="0.25">
      <c r="A1338" s="12" t="e">
        <f>IF(($A1337+1)&lt;=(12*MIN('Расчет пенсии'!$B$7,'Расчет пенсии'!$B$6)),$A1337+12,"")</f>
        <v>#VALUE!</v>
      </c>
      <c r="B1338" s="11">
        <f>IFERROR(IF(OR(A1338="",A1338="#ЗНАЧ!"),0,MIN('Расчет пенсии'!$B$9*12*0.13,52000)),0)</f>
        <v>0</v>
      </c>
      <c r="C1338" s="24">
        <f>IFERROR(B1338*(1+'Расчет пенсии'!$B$11)^((12*'Расчет пенсии'!$B$7-A1338)/12),0)</f>
        <v>0</v>
      </c>
    </row>
    <row r="1339" spans="1:3" x14ac:dyDescent="0.25">
      <c r="A1339" s="12" t="e">
        <f>IF(($A1338+1)&lt;=(12*MIN('Расчет пенсии'!$B$7,'Расчет пенсии'!$B$6)),$A1338+12,"")</f>
        <v>#VALUE!</v>
      </c>
      <c r="B1339" s="11">
        <f>IFERROR(IF(OR(A1339="",A1339="#ЗНАЧ!"),0,MIN('Расчет пенсии'!$B$9*12*0.13,52000)),0)</f>
        <v>0</v>
      </c>
      <c r="C1339" s="24">
        <f>IFERROR(B1339*(1+'Расчет пенсии'!$B$11)^((12*'Расчет пенсии'!$B$7-A1339)/12),0)</f>
        <v>0</v>
      </c>
    </row>
    <row r="1340" spans="1:3" x14ac:dyDescent="0.25">
      <c r="A1340" s="12" t="e">
        <f>IF(($A1339+1)&lt;=(12*MIN('Расчет пенсии'!$B$7,'Расчет пенсии'!$B$6)),$A1339+12,"")</f>
        <v>#VALUE!</v>
      </c>
      <c r="B1340" s="11">
        <f>IFERROR(IF(OR(A1340="",A1340="#ЗНАЧ!"),0,MIN('Расчет пенсии'!$B$9*12*0.13,52000)),0)</f>
        <v>0</v>
      </c>
      <c r="C1340" s="24">
        <f>IFERROR(B1340*(1+'Расчет пенсии'!$B$11)^((12*'Расчет пенсии'!$B$7-A1340)/12),0)</f>
        <v>0</v>
      </c>
    </row>
    <row r="1341" spans="1:3" x14ac:dyDescent="0.25">
      <c r="A1341" s="12" t="e">
        <f>IF(($A1340+1)&lt;=(12*MIN('Расчет пенсии'!$B$7,'Расчет пенсии'!$B$6)),$A1340+12,"")</f>
        <v>#VALUE!</v>
      </c>
      <c r="B1341" s="11">
        <f>IFERROR(IF(OR(A1341="",A1341="#ЗНАЧ!"),0,MIN('Расчет пенсии'!$B$9*12*0.13,52000)),0)</f>
        <v>0</v>
      </c>
      <c r="C1341" s="24">
        <f>IFERROR(B1341*(1+'Расчет пенсии'!$B$11)^((12*'Расчет пенсии'!$B$7-A1341)/12),0)</f>
        <v>0</v>
      </c>
    </row>
    <row r="1342" spans="1:3" x14ac:dyDescent="0.25">
      <c r="A1342" s="12" t="e">
        <f>IF(($A1341+1)&lt;=(12*MIN('Расчет пенсии'!$B$7,'Расчет пенсии'!$B$6)),$A1341+12,"")</f>
        <v>#VALUE!</v>
      </c>
      <c r="B1342" s="11">
        <f>IFERROR(IF(OR(A1342="",A1342="#ЗНАЧ!"),0,MIN('Расчет пенсии'!$B$9*12*0.13,52000)),0)</f>
        <v>0</v>
      </c>
      <c r="C1342" s="24">
        <f>IFERROR(B1342*(1+'Расчет пенсии'!$B$11)^((12*'Расчет пенсии'!$B$7-A1342)/12),0)</f>
        <v>0</v>
      </c>
    </row>
    <row r="1343" spans="1:3" x14ac:dyDescent="0.25">
      <c r="A1343" s="12" t="e">
        <f>IF(($A1342+1)&lt;=(12*MIN('Расчет пенсии'!$B$7,'Расчет пенсии'!$B$6)),$A1342+12,"")</f>
        <v>#VALUE!</v>
      </c>
      <c r="B1343" s="11">
        <f>IFERROR(IF(OR(A1343="",A1343="#ЗНАЧ!"),0,MIN('Расчет пенсии'!$B$9*12*0.13,52000)),0)</f>
        <v>0</v>
      </c>
      <c r="C1343" s="24">
        <f>IFERROR(B1343*(1+'Расчет пенсии'!$B$11)^((12*'Расчет пенсии'!$B$7-A1343)/12),0)</f>
        <v>0</v>
      </c>
    </row>
    <row r="1344" spans="1:3" x14ac:dyDescent="0.25">
      <c r="A1344" s="12" t="e">
        <f>IF(($A1343+1)&lt;=(12*MIN('Расчет пенсии'!$B$7,'Расчет пенсии'!$B$6)),$A1343+12,"")</f>
        <v>#VALUE!</v>
      </c>
      <c r="B1344" s="11">
        <f>IFERROR(IF(OR(A1344="",A1344="#ЗНАЧ!"),0,MIN('Расчет пенсии'!$B$9*12*0.13,52000)),0)</f>
        <v>0</v>
      </c>
      <c r="C1344" s="24">
        <f>IFERROR(B1344*(1+'Расчет пенсии'!$B$11)^((12*'Расчет пенсии'!$B$7-A1344)/12),0)</f>
        <v>0</v>
      </c>
    </row>
    <row r="1345" spans="1:3" x14ac:dyDescent="0.25">
      <c r="A1345" s="12" t="e">
        <f>IF(($A1344+1)&lt;=(12*MIN('Расчет пенсии'!$B$7,'Расчет пенсии'!$B$6)),$A1344+12,"")</f>
        <v>#VALUE!</v>
      </c>
      <c r="B1345" s="11">
        <f>IFERROR(IF(OR(A1345="",A1345="#ЗНАЧ!"),0,MIN('Расчет пенсии'!$B$9*12*0.13,52000)),0)</f>
        <v>0</v>
      </c>
      <c r="C1345" s="24">
        <f>IFERROR(B1345*(1+'Расчет пенсии'!$B$11)^((12*'Расчет пенсии'!$B$7-A1345)/12),0)</f>
        <v>0</v>
      </c>
    </row>
    <row r="1346" spans="1:3" x14ac:dyDescent="0.25">
      <c r="A1346" s="12" t="e">
        <f>IF(($A1345+1)&lt;=(12*MIN('Расчет пенсии'!$B$7,'Расчет пенсии'!$B$6)),$A1345+12,"")</f>
        <v>#VALUE!</v>
      </c>
      <c r="B1346" s="11">
        <f>IFERROR(IF(OR(A1346="",A1346="#ЗНАЧ!"),0,MIN('Расчет пенсии'!$B$9*12*0.13,52000)),0)</f>
        <v>0</v>
      </c>
      <c r="C1346" s="24">
        <f>IFERROR(B1346*(1+'Расчет пенсии'!$B$11)^((12*'Расчет пенсии'!$B$7-A1346)/12),0)</f>
        <v>0</v>
      </c>
    </row>
    <row r="1347" spans="1:3" x14ac:dyDescent="0.25">
      <c r="A1347" s="12" t="e">
        <f>IF(($A1346+1)&lt;=(12*MIN('Расчет пенсии'!$B$7,'Расчет пенсии'!$B$6)),$A1346+12,"")</f>
        <v>#VALUE!</v>
      </c>
      <c r="B1347" s="11">
        <f>IFERROR(IF(OR(A1347="",A1347="#ЗНАЧ!"),0,MIN('Расчет пенсии'!$B$9*12*0.13,52000)),0)</f>
        <v>0</v>
      </c>
      <c r="C1347" s="24">
        <f>IFERROR(B1347*(1+'Расчет пенсии'!$B$11)^((12*'Расчет пенсии'!$B$7-A1347)/12),0)</f>
        <v>0</v>
      </c>
    </row>
    <row r="1348" spans="1:3" x14ac:dyDescent="0.25">
      <c r="A1348" s="12" t="e">
        <f>IF(($A1347+1)&lt;=(12*MIN('Расчет пенсии'!$B$7,'Расчет пенсии'!$B$6)),$A1347+12,"")</f>
        <v>#VALUE!</v>
      </c>
      <c r="B1348" s="11">
        <f>IFERROR(IF(OR(A1348="",A1348="#ЗНАЧ!"),0,MIN('Расчет пенсии'!$B$9*12*0.13,52000)),0)</f>
        <v>0</v>
      </c>
      <c r="C1348" s="24">
        <f>IFERROR(B1348*(1+'Расчет пенсии'!$B$11)^((12*'Расчет пенсии'!$B$7-A1348)/12),0)</f>
        <v>0</v>
      </c>
    </row>
    <row r="1349" spans="1:3" x14ac:dyDescent="0.25">
      <c r="A1349" s="12" t="e">
        <f>IF(($A1348+1)&lt;=(12*MIN('Расчет пенсии'!$B$7,'Расчет пенсии'!$B$6)),$A1348+12,"")</f>
        <v>#VALUE!</v>
      </c>
      <c r="B1349" s="11">
        <f>IFERROR(IF(OR(A1349="",A1349="#ЗНАЧ!"),0,MIN('Расчет пенсии'!$B$9*12*0.13,52000)),0)</f>
        <v>0</v>
      </c>
      <c r="C1349" s="24">
        <f>IFERROR(B1349*(1+'Расчет пенсии'!$B$11)^((12*'Расчет пенсии'!$B$7-A1349)/12),0)</f>
        <v>0</v>
      </c>
    </row>
    <row r="1350" spans="1:3" x14ac:dyDescent="0.25">
      <c r="A1350" s="12" t="e">
        <f>IF(($A1349+1)&lt;=(12*MIN('Расчет пенсии'!$B$7,'Расчет пенсии'!$B$6)),$A1349+12,"")</f>
        <v>#VALUE!</v>
      </c>
      <c r="B1350" s="11">
        <f>IFERROR(IF(OR(A1350="",A1350="#ЗНАЧ!"),0,MIN('Расчет пенсии'!$B$9*12*0.13,52000)),0)</f>
        <v>0</v>
      </c>
      <c r="C1350" s="24">
        <f>IFERROR(B1350*(1+'Расчет пенсии'!$B$11)^((12*'Расчет пенсии'!$B$7-A1350)/12),0)</f>
        <v>0</v>
      </c>
    </row>
    <row r="1351" spans="1:3" x14ac:dyDescent="0.25">
      <c r="A1351" s="12" t="e">
        <f>IF(($A1350+1)&lt;=(12*MIN('Расчет пенсии'!$B$7,'Расчет пенсии'!$B$6)),$A1350+12,"")</f>
        <v>#VALUE!</v>
      </c>
      <c r="B1351" s="11">
        <f>IFERROR(IF(OR(A1351="",A1351="#ЗНАЧ!"),0,MIN('Расчет пенсии'!$B$9*12*0.13,52000)),0)</f>
        <v>0</v>
      </c>
      <c r="C1351" s="24">
        <f>IFERROR(B1351*(1+'Расчет пенсии'!$B$11)^((12*'Расчет пенсии'!$B$7-A1351)/12),0)</f>
        <v>0</v>
      </c>
    </row>
    <row r="1352" spans="1:3" x14ac:dyDescent="0.25">
      <c r="A1352" s="12" t="e">
        <f>IF(($A1351+1)&lt;=(12*MIN('Расчет пенсии'!$B$7,'Расчет пенсии'!$B$6)),$A1351+12,"")</f>
        <v>#VALUE!</v>
      </c>
      <c r="B1352" s="11">
        <f>IFERROR(IF(OR(A1352="",A1352="#ЗНАЧ!"),0,MIN('Расчет пенсии'!$B$9*12*0.13,52000)),0)</f>
        <v>0</v>
      </c>
      <c r="C1352" s="24">
        <f>IFERROR(B1352*(1+'Расчет пенсии'!$B$11)^((12*'Расчет пенсии'!$B$7-A1352)/12),0)</f>
        <v>0</v>
      </c>
    </row>
    <row r="1353" spans="1:3" x14ac:dyDescent="0.25">
      <c r="A1353" s="12" t="e">
        <f>IF(($A1352+1)&lt;=(12*MIN('Расчет пенсии'!$B$7,'Расчет пенсии'!$B$6)),$A1352+12,"")</f>
        <v>#VALUE!</v>
      </c>
      <c r="B1353" s="11">
        <f>IFERROR(IF(OR(A1353="",A1353="#ЗНАЧ!"),0,MIN('Расчет пенсии'!$B$9*12*0.13,52000)),0)</f>
        <v>0</v>
      </c>
      <c r="C1353" s="24">
        <f>IFERROR(B1353*(1+'Расчет пенсии'!$B$11)^((12*'Расчет пенсии'!$B$7-A1353)/12),0)</f>
        <v>0</v>
      </c>
    </row>
    <row r="1354" spans="1:3" x14ac:dyDescent="0.25">
      <c r="A1354" s="12" t="e">
        <f>IF(($A1353+1)&lt;=(12*MIN('Расчет пенсии'!$B$7,'Расчет пенсии'!$B$6)),$A1353+12,"")</f>
        <v>#VALUE!</v>
      </c>
      <c r="B1354" s="11">
        <f>IFERROR(IF(OR(A1354="",A1354="#ЗНАЧ!"),0,MIN('Расчет пенсии'!$B$9*12*0.13,52000)),0)</f>
        <v>0</v>
      </c>
      <c r="C1354" s="24">
        <f>IFERROR(B1354*(1+'Расчет пенсии'!$B$11)^((12*'Расчет пенсии'!$B$7-A1354)/12),0)</f>
        <v>0</v>
      </c>
    </row>
    <row r="1355" spans="1:3" x14ac:dyDescent="0.25">
      <c r="A1355" s="12" t="e">
        <f>IF(($A1354+1)&lt;=(12*MIN('Расчет пенсии'!$B$7,'Расчет пенсии'!$B$6)),$A1354+12,"")</f>
        <v>#VALUE!</v>
      </c>
      <c r="B1355" s="11">
        <f>IFERROR(IF(OR(A1355="",A1355="#ЗНАЧ!"),0,MIN('Расчет пенсии'!$B$9*12*0.13,52000)),0)</f>
        <v>0</v>
      </c>
      <c r="C1355" s="24">
        <f>IFERROR(B1355*(1+'Расчет пенсии'!$B$11)^((12*'Расчет пенсии'!$B$7-A1355)/12),0)</f>
        <v>0</v>
      </c>
    </row>
    <row r="1356" spans="1:3" x14ac:dyDescent="0.25">
      <c r="A1356" s="12" t="e">
        <f>IF(($A1355+1)&lt;=(12*MIN('Расчет пенсии'!$B$7,'Расчет пенсии'!$B$6)),$A1355+12,"")</f>
        <v>#VALUE!</v>
      </c>
      <c r="B1356" s="11">
        <f>IFERROR(IF(OR(A1356="",A1356="#ЗНАЧ!"),0,MIN('Расчет пенсии'!$B$9*12*0.13,52000)),0)</f>
        <v>0</v>
      </c>
      <c r="C1356" s="24">
        <f>IFERROR(B1356*(1+'Расчет пенсии'!$B$11)^((12*'Расчет пенсии'!$B$7-A1356)/12),0)</f>
        <v>0</v>
      </c>
    </row>
    <row r="1357" spans="1:3" x14ac:dyDescent="0.25">
      <c r="A1357" s="12" t="e">
        <f>IF(($A1356+1)&lt;=(12*MIN('Расчет пенсии'!$B$7,'Расчет пенсии'!$B$6)),$A1356+12,"")</f>
        <v>#VALUE!</v>
      </c>
      <c r="B1357" s="11">
        <f>IFERROR(IF(OR(A1357="",A1357="#ЗНАЧ!"),0,MIN('Расчет пенсии'!$B$9*12*0.13,52000)),0)</f>
        <v>0</v>
      </c>
      <c r="C1357" s="24">
        <f>IFERROR(B1357*(1+'Расчет пенсии'!$B$11)^((12*'Расчет пенсии'!$B$7-A1357)/12),0)</f>
        <v>0</v>
      </c>
    </row>
    <row r="1358" spans="1:3" x14ac:dyDescent="0.25">
      <c r="A1358" s="12" t="e">
        <f>IF(($A1357+1)&lt;=(12*MIN('Расчет пенсии'!$B$7,'Расчет пенсии'!$B$6)),$A1357+12,"")</f>
        <v>#VALUE!</v>
      </c>
      <c r="B1358" s="11">
        <f>IFERROR(IF(OR(A1358="",A1358="#ЗНАЧ!"),0,MIN('Расчет пенсии'!$B$9*12*0.13,52000)),0)</f>
        <v>0</v>
      </c>
      <c r="C1358" s="24">
        <f>IFERROR(B1358*(1+'Расчет пенсии'!$B$11)^((12*'Расчет пенсии'!$B$7-A1358)/12),0)</f>
        <v>0</v>
      </c>
    </row>
    <row r="1359" spans="1:3" x14ac:dyDescent="0.25">
      <c r="A1359" s="12" t="e">
        <f>IF(($A1358+1)&lt;=(12*MIN('Расчет пенсии'!$B$7,'Расчет пенсии'!$B$6)),$A1358+12,"")</f>
        <v>#VALUE!</v>
      </c>
      <c r="B1359" s="11">
        <f>IFERROR(IF(OR(A1359="",A1359="#ЗНАЧ!"),0,MIN('Расчет пенсии'!$B$9*12*0.13,52000)),0)</f>
        <v>0</v>
      </c>
      <c r="C1359" s="24">
        <f>IFERROR(B1359*(1+'Расчет пенсии'!$B$11)^((12*'Расчет пенсии'!$B$7-A1359)/12),0)</f>
        <v>0</v>
      </c>
    </row>
    <row r="1360" spans="1:3" x14ac:dyDescent="0.25">
      <c r="A1360" s="12" t="e">
        <f>IF(($A1359+1)&lt;=(12*MIN('Расчет пенсии'!$B$7,'Расчет пенсии'!$B$6)),$A1359+12,"")</f>
        <v>#VALUE!</v>
      </c>
      <c r="B1360" s="11">
        <f>IFERROR(IF(OR(A1360="",A1360="#ЗНАЧ!"),0,MIN('Расчет пенсии'!$B$9*12*0.13,52000)),0)</f>
        <v>0</v>
      </c>
      <c r="C1360" s="24">
        <f>IFERROR(B1360*(1+'Расчет пенсии'!$B$11)^((12*'Расчет пенсии'!$B$7-A1360)/12),0)</f>
        <v>0</v>
      </c>
    </row>
    <row r="1361" spans="1:3" x14ac:dyDescent="0.25">
      <c r="A1361" s="12" t="e">
        <f>IF(($A1360+1)&lt;=(12*MIN('Расчет пенсии'!$B$7,'Расчет пенсии'!$B$6)),$A1360+12,"")</f>
        <v>#VALUE!</v>
      </c>
      <c r="B1361" s="11">
        <f>IFERROR(IF(OR(A1361="",A1361="#ЗНАЧ!"),0,MIN('Расчет пенсии'!$B$9*12*0.13,52000)),0)</f>
        <v>0</v>
      </c>
      <c r="C1361" s="24">
        <f>IFERROR(B1361*(1+'Расчет пенсии'!$B$11)^((12*'Расчет пенсии'!$B$7-A1361)/12),0)</f>
        <v>0</v>
      </c>
    </row>
    <row r="1362" spans="1:3" x14ac:dyDescent="0.25">
      <c r="A1362" s="12" t="e">
        <f>IF(($A1361+1)&lt;=(12*MIN('Расчет пенсии'!$B$7,'Расчет пенсии'!$B$6)),$A1361+12,"")</f>
        <v>#VALUE!</v>
      </c>
      <c r="B1362" s="11">
        <f>IFERROR(IF(OR(A1362="",A1362="#ЗНАЧ!"),0,MIN('Расчет пенсии'!$B$9*12*0.13,52000)),0)</f>
        <v>0</v>
      </c>
      <c r="C1362" s="24">
        <f>IFERROR(B1362*(1+'Расчет пенсии'!$B$11)^((12*'Расчет пенсии'!$B$7-A1362)/12),0)</f>
        <v>0</v>
      </c>
    </row>
    <row r="1363" spans="1:3" x14ac:dyDescent="0.25">
      <c r="A1363" s="12" t="e">
        <f>IF(($A1362+1)&lt;=(12*MIN('Расчет пенсии'!$B$7,'Расчет пенсии'!$B$6)),$A1362+12,"")</f>
        <v>#VALUE!</v>
      </c>
      <c r="B1363" s="11">
        <f>IFERROR(IF(OR(A1363="",A1363="#ЗНАЧ!"),0,MIN('Расчет пенсии'!$B$9*12*0.13,52000)),0)</f>
        <v>0</v>
      </c>
      <c r="C1363" s="24">
        <f>IFERROR(B1363*(1+'Расчет пенсии'!$B$11)^((12*'Расчет пенсии'!$B$7-A1363)/12),0)</f>
        <v>0</v>
      </c>
    </row>
    <row r="1364" spans="1:3" x14ac:dyDescent="0.25">
      <c r="A1364" s="12" t="e">
        <f>IF(($A1363+1)&lt;=(12*MIN('Расчет пенсии'!$B$7,'Расчет пенсии'!$B$6)),$A1363+12,"")</f>
        <v>#VALUE!</v>
      </c>
      <c r="B1364" s="11">
        <f>IFERROR(IF(OR(A1364="",A1364="#ЗНАЧ!"),0,MIN('Расчет пенсии'!$B$9*12*0.13,52000)),0)</f>
        <v>0</v>
      </c>
      <c r="C1364" s="24">
        <f>IFERROR(B1364*(1+'Расчет пенсии'!$B$11)^((12*'Расчет пенсии'!$B$7-A1364)/12),0)</f>
        <v>0</v>
      </c>
    </row>
    <row r="1365" spans="1:3" x14ac:dyDescent="0.25">
      <c r="A1365" s="12" t="e">
        <f>IF(($A1364+1)&lt;=(12*MIN('Расчет пенсии'!$B$7,'Расчет пенсии'!$B$6)),$A1364+12,"")</f>
        <v>#VALUE!</v>
      </c>
      <c r="B1365" s="11">
        <f>IFERROR(IF(OR(A1365="",A1365="#ЗНАЧ!"),0,MIN('Расчет пенсии'!$B$9*12*0.13,52000)),0)</f>
        <v>0</v>
      </c>
      <c r="C1365" s="24">
        <f>IFERROR(B1365*(1+'Расчет пенсии'!$B$11)^((12*'Расчет пенсии'!$B$7-A1365)/12),0)</f>
        <v>0</v>
      </c>
    </row>
    <row r="1366" spans="1:3" x14ac:dyDescent="0.25">
      <c r="A1366" s="12" t="e">
        <f>IF(($A1365+1)&lt;=(12*MIN('Расчет пенсии'!$B$7,'Расчет пенсии'!$B$6)),$A1365+12,"")</f>
        <v>#VALUE!</v>
      </c>
      <c r="B1366" s="11">
        <f>IFERROR(IF(OR(A1366="",A1366="#ЗНАЧ!"),0,MIN('Расчет пенсии'!$B$9*12*0.13,52000)),0)</f>
        <v>0</v>
      </c>
      <c r="C1366" s="24">
        <f>IFERROR(B1366*(1+'Расчет пенсии'!$B$11)^((12*'Расчет пенсии'!$B$7-A1366)/12),0)</f>
        <v>0</v>
      </c>
    </row>
    <row r="1367" spans="1:3" x14ac:dyDescent="0.25">
      <c r="A1367" s="12" t="e">
        <f>IF(($A1366+1)&lt;=(12*MIN('Расчет пенсии'!$B$7,'Расчет пенсии'!$B$6)),$A1366+12,"")</f>
        <v>#VALUE!</v>
      </c>
      <c r="B1367" s="11">
        <f>IFERROR(IF(OR(A1367="",A1367="#ЗНАЧ!"),0,MIN('Расчет пенсии'!$B$9*12*0.13,52000)),0)</f>
        <v>0</v>
      </c>
      <c r="C1367" s="24">
        <f>IFERROR(B1367*(1+'Расчет пенсии'!$B$11)^((12*'Расчет пенсии'!$B$7-A1367)/12),0)</f>
        <v>0</v>
      </c>
    </row>
    <row r="1368" spans="1:3" x14ac:dyDescent="0.25">
      <c r="A1368" s="12" t="e">
        <f>IF(($A1367+1)&lt;=(12*MIN('Расчет пенсии'!$B$7,'Расчет пенсии'!$B$6)),$A1367+12,"")</f>
        <v>#VALUE!</v>
      </c>
      <c r="B1368" s="11">
        <f>IFERROR(IF(OR(A1368="",A1368="#ЗНАЧ!"),0,MIN('Расчет пенсии'!$B$9*12*0.13,52000)),0)</f>
        <v>0</v>
      </c>
      <c r="C1368" s="24">
        <f>IFERROR(B1368*(1+'Расчет пенсии'!$B$11)^((12*'Расчет пенсии'!$B$7-A1368)/12),0)</f>
        <v>0</v>
      </c>
    </row>
    <row r="1369" spans="1:3" x14ac:dyDescent="0.25">
      <c r="A1369" s="12" t="e">
        <f>IF(($A1368+1)&lt;=(12*MIN('Расчет пенсии'!$B$7,'Расчет пенсии'!$B$6)),$A1368+12,"")</f>
        <v>#VALUE!</v>
      </c>
      <c r="B1369" s="11">
        <f>IFERROR(IF(OR(A1369="",A1369="#ЗНАЧ!"),0,MIN('Расчет пенсии'!$B$9*12*0.13,52000)),0)</f>
        <v>0</v>
      </c>
      <c r="C1369" s="24">
        <f>IFERROR(B1369*(1+'Расчет пенсии'!$B$11)^((12*'Расчет пенсии'!$B$7-A1369)/12),0)</f>
        <v>0</v>
      </c>
    </row>
    <row r="1370" spans="1:3" x14ac:dyDescent="0.25">
      <c r="A1370" s="12" t="e">
        <f>IF(($A1369+1)&lt;=(12*MIN('Расчет пенсии'!$B$7,'Расчет пенсии'!$B$6)),$A1369+12,"")</f>
        <v>#VALUE!</v>
      </c>
      <c r="B1370" s="11">
        <f>IFERROR(IF(OR(A1370="",A1370="#ЗНАЧ!"),0,MIN('Расчет пенсии'!$B$9*12*0.13,52000)),0)</f>
        <v>0</v>
      </c>
      <c r="C1370" s="24">
        <f>IFERROR(B1370*(1+'Расчет пенсии'!$B$11)^((12*'Расчет пенсии'!$B$7-A1370)/12),0)</f>
        <v>0</v>
      </c>
    </row>
    <row r="1371" spans="1:3" x14ac:dyDescent="0.25">
      <c r="A1371" s="12" t="e">
        <f>IF(($A1370+1)&lt;=(12*MIN('Расчет пенсии'!$B$7,'Расчет пенсии'!$B$6)),$A1370+12,"")</f>
        <v>#VALUE!</v>
      </c>
      <c r="B1371" s="11">
        <f>IFERROR(IF(OR(A1371="",A1371="#ЗНАЧ!"),0,MIN('Расчет пенсии'!$B$9*12*0.13,52000)),0)</f>
        <v>0</v>
      </c>
      <c r="C1371" s="24">
        <f>IFERROR(B1371*(1+'Расчет пенсии'!$B$11)^((12*'Расчет пенсии'!$B$7-A1371)/12),0)</f>
        <v>0</v>
      </c>
    </row>
    <row r="1372" spans="1:3" x14ac:dyDescent="0.25">
      <c r="A1372" s="12" t="e">
        <f>IF(($A1371+1)&lt;=(12*MIN('Расчет пенсии'!$B$7,'Расчет пенсии'!$B$6)),$A1371+12,"")</f>
        <v>#VALUE!</v>
      </c>
      <c r="B1372" s="11">
        <f>IFERROR(IF(OR(A1372="",A1372="#ЗНАЧ!"),0,MIN('Расчет пенсии'!$B$9*12*0.13,52000)),0)</f>
        <v>0</v>
      </c>
      <c r="C1372" s="24">
        <f>IFERROR(B1372*(1+'Расчет пенсии'!$B$11)^((12*'Расчет пенсии'!$B$7-A1372)/12),0)</f>
        <v>0</v>
      </c>
    </row>
    <row r="1373" spans="1:3" x14ac:dyDescent="0.25">
      <c r="A1373" s="12" t="e">
        <f>IF(($A1372+1)&lt;=(12*MIN('Расчет пенсии'!$B$7,'Расчет пенсии'!$B$6)),$A1372+12,"")</f>
        <v>#VALUE!</v>
      </c>
      <c r="B1373" s="11">
        <f>IFERROR(IF(OR(A1373="",A1373="#ЗНАЧ!"),0,MIN('Расчет пенсии'!$B$9*12*0.13,52000)),0)</f>
        <v>0</v>
      </c>
      <c r="C1373" s="24">
        <f>IFERROR(B1373*(1+'Расчет пенсии'!$B$11)^((12*'Расчет пенсии'!$B$7-A1373)/12),0)</f>
        <v>0</v>
      </c>
    </row>
    <row r="1374" spans="1:3" x14ac:dyDescent="0.25">
      <c r="A1374" s="12" t="e">
        <f>IF(($A1373+1)&lt;=(12*MIN('Расчет пенсии'!$B$7,'Расчет пенсии'!$B$6)),$A1373+12,"")</f>
        <v>#VALUE!</v>
      </c>
      <c r="B1374" s="11">
        <f>IFERROR(IF(OR(A1374="",A1374="#ЗНАЧ!"),0,MIN('Расчет пенсии'!$B$9*12*0.13,52000)),0)</f>
        <v>0</v>
      </c>
      <c r="C1374" s="24">
        <f>IFERROR(B1374*(1+'Расчет пенсии'!$B$11)^((12*'Расчет пенсии'!$B$7-A1374)/12),0)</f>
        <v>0</v>
      </c>
    </row>
    <row r="1375" spans="1:3" x14ac:dyDescent="0.25">
      <c r="A1375" s="12" t="e">
        <f>IF(($A1374+1)&lt;=(12*MIN('Расчет пенсии'!$B$7,'Расчет пенсии'!$B$6)),$A1374+12,"")</f>
        <v>#VALUE!</v>
      </c>
      <c r="B1375" s="11">
        <f>IFERROR(IF(OR(A1375="",A1375="#ЗНАЧ!"),0,MIN('Расчет пенсии'!$B$9*12*0.13,52000)),0)</f>
        <v>0</v>
      </c>
      <c r="C1375" s="24">
        <f>IFERROR(B1375*(1+'Расчет пенсии'!$B$11)^((12*'Расчет пенсии'!$B$7-A1375)/12),0)</f>
        <v>0</v>
      </c>
    </row>
    <row r="1376" spans="1:3" x14ac:dyDescent="0.25">
      <c r="A1376" s="12" t="e">
        <f>IF(($A1375+1)&lt;=(12*MIN('Расчет пенсии'!$B$7,'Расчет пенсии'!$B$6)),$A1375+12,"")</f>
        <v>#VALUE!</v>
      </c>
      <c r="B1376" s="11">
        <f>IFERROR(IF(OR(A1376="",A1376="#ЗНАЧ!"),0,MIN('Расчет пенсии'!$B$9*12*0.13,52000)),0)</f>
        <v>0</v>
      </c>
      <c r="C1376" s="24">
        <f>IFERROR(B1376*(1+'Расчет пенсии'!$B$11)^((12*'Расчет пенсии'!$B$7-A1376)/12),0)</f>
        <v>0</v>
      </c>
    </row>
    <row r="1377" spans="1:3" x14ac:dyDescent="0.25">
      <c r="A1377" s="12" t="e">
        <f>IF(($A1376+1)&lt;=(12*MIN('Расчет пенсии'!$B$7,'Расчет пенсии'!$B$6)),$A1376+12,"")</f>
        <v>#VALUE!</v>
      </c>
      <c r="B1377" s="11">
        <f>IFERROR(IF(OR(A1377="",A1377="#ЗНАЧ!"),0,MIN('Расчет пенсии'!$B$9*12*0.13,52000)),0)</f>
        <v>0</v>
      </c>
      <c r="C1377" s="24">
        <f>IFERROR(B1377*(1+'Расчет пенсии'!$B$11)^((12*'Расчет пенсии'!$B$7-A1377)/12),0)</f>
        <v>0</v>
      </c>
    </row>
    <row r="1378" spans="1:3" x14ac:dyDescent="0.25">
      <c r="A1378" s="12" t="e">
        <f>IF(($A1377+1)&lt;=(12*MIN('Расчет пенсии'!$B$7,'Расчет пенсии'!$B$6)),$A1377+12,"")</f>
        <v>#VALUE!</v>
      </c>
      <c r="B1378" s="11">
        <f>IFERROR(IF(OR(A1378="",A1378="#ЗНАЧ!"),0,MIN('Расчет пенсии'!$B$9*12*0.13,52000)),0)</f>
        <v>0</v>
      </c>
      <c r="C1378" s="24">
        <f>IFERROR(B1378*(1+'Расчет пенсии'!$B$11)^((12*'Расчет пенсии'!$B$7-A1378)/12),0)</f>
        <v>0</v>
      </c>
    </row>
    <row r="1379" spans="1:3" x14ac:dyDescent="0.25">
      <c r="A1379" s="12" t="e">
        <f>IF(($A1378+1)&lt;=(12*MIN('Расчет пенсии'!$B$7,'Расчет пенсии'!$B$6)),$A1378+12,"")</f>
        <v>#VALUE!</v>
      </c>
      <c r="B1379" s="11">
        <f>IFERROR(IF(OR(A1379="",A1379="#ЗНАЧ!"),0,MIN('Расчет пенсии'!$B$9*12*0.13,52000)),0)</f>
        <v>0</v>
      </c>
      <c r="C1379" s="24">
        <f>IFERROR(B1379*(1+'Расчет пенсии'!$B$11)^((12*'Расчет пенсии'!$B$7-A1379)/12),0)</f>
        <v>0</v>
      </c>
    </row>
    <row r="1380" spans="1:3" x14ac:dyDescent="0.25">
      <c r="A1380" s="12" t="e">
        <f>IF(($A1379+1)&lt;=(12*MIN('Расчет пенсии'!$B$7,'Расчет пенсии'!$B$6)),$A1379+12,"")</f>
        <v>#VALUE!</v>
      </c>
      <c r="B1380" s="11">
        <f>IFERROR(IF(OR(A1380="",A1380="#ЗНАЧ!"),0,MIN('Расчет пенсии'!$B$9*12*0.13,52000)),0)</f>
        <v>0</v>
      </c>
      <c r="C1380" s="24">
        <f>IFERROR(B1380*(1+'Расчет пенсии'!$B$11)^((12*'Расчет пенсии'!$B$7-A1380)/12),0)</f>
        <v>0</v>
      </c>
    </row>
    <row r="1381" spans="1:3" x14ac:dyDescent="0.25">
      <c r="A1381" s="12" t="e">
        <f>IF(($A1380+1)&lt;=(12*MIN('Расчет пенсии'!$B$7,'Расчет пенсии'!$B$6)),$A1380+12,"")</f>
        <v>#VALUE!</v>
      </c>
      <c r="B1381" s="11">
        <f>IFERROR(IF(OR(A1381="",A1381="#ЗНАЧ!"),0,MIN('Расчет пенсии'!$B$9*12*0.13,52000)),0)</f>
        <v>0</v>
      </c>
      <c r="C1381" s="24">
        <f>IFERROR(B1381*(1+'Расчет пенсии'!$B$11)^((12*'Расчет пенсии'!$B$7-A1381)/12),0)</f>
        <v>0</v>
      </c>
    </row>
    <row r="1382" spans="1:3" x14ac:dyDescent="0.25">
      <c r="A1382" s="12" t="e">
        <f>IF(($A1381+1)&lt;=(12*MIN('Расчет пенсии'!$B$7,'Расчет пенсии'!$B$6)),$A1381+12,"")</f>
        <v>#VALUE!</v>
      </c>
      <c r="B1382" s="11">
        <f>IFERROR(IF(OR(A1382="",A1382="#ЗНАЧ!"),0,MIN('Расчет пенсии'!$B$9*12*0.13,52000)),0)</f>
        <v>0</v>
      </c>
      <c r="C1382" s="24">
        <f>IFERROR(B1382*(1+'Расчет пенсии'!$B$11)^((12*'Расчет пенсии'!$B$7-A1382)/12),0)</f>
        <v>0</v>
      </c>
    </row>
    <row r="1383" spans="1:3" x14ac:dyDescent="0.25">
      <c r="A1383" s="12" t="e">
        <f>IF(($A1382+1)&lt;=(12*MIN('Расчет пенсии'!$B$7,'Расчет пенсии'!$B$6)),$A1382+12,"")</f>
        <v>#VALUE!</v>
      </c>
      <c r="B1383" s="11">
        <f>IFERROR(IF(OR(A1383="",A1383="#ЗНАЧ!"),0,MIN('Расчет пенсии'!$B$9*12*0.13,52000)),0)</f>
        <v>0</v>
      </c>
      <c r="C1383" s="24">
        <f>IFERROR(B1383*(1+'Расчет пенсии'!$B$11)^((12*'Расчет пенсии'!$B$7-A1383)/12),0)</f>
        <v>0</v>
      </c>
    </row>
    <row r="1384" spans="1:3" x14ac:dyDescent="0.25">
      <c r="A1384" s="12" t="e">
        <f>IF(($A1383+1)&lt;=(12*MIN('Расчет пенсии'!$B$7,'Расчет пенсии'!$B$6)),$A1383+12,"")</f>
        <v>#VALUE!</v>
      </c>
      <c r="B1384" s="11">
        <f>IFERROR(IF(OR(A1384="",A1384="#ЗНАЧ!"),0,MIN('Расчет пенсии'!$B$9*12*0.13,52000)),0)</f>
        <v>0</v>
      </c>
      <c r="C1384" s="24">
        <f>IFERROR(B1384*(1+'Расчет пенсии'!$B$11)^((12*'Расчет пенсии'!$B$7-A1384)/12),0)</f>
        <v>0</v>
      </c>
    </row>
    <row r="1385" spans="1:3" x14ac:dyDescent="0.25">
      <c r="A1385" s="12" t="e">
        <f>IF(($A1384+1)&lt;=(12*MIN('Расчет пенсии'!$B$7,'Расчет пенсии'!$B$6)),$A1384+12,"")</f>
        <v>#VALUE!</v>
      </c>
      <c r="B1385" s="11">
        <f>IFERROR(IF(OR(A1385="",A1385="#ЗНАЧ!"),0,MIN('Расчет пенсии'!$B$9*12*0.13,52000)),0)</f>
        <v>0</v>
      </c>
      <c r="C1385" s="24">
        <f>IFERROR(B1385*(1+'Расчет пенсии'!$B$11)^((12*'Расчет пенсии'!$B$7-A1385)/12),0)</f>
        <v>0</v>
      </c>
    </row>
    <row r="1386" spans="1:3" x14ac:dyDescent="0.25">
      <c r="A1386" s="12" t="e">
        <f>IF(($A1385+1)&lt;=(12*MIN('Расчет пенсии'!$B$7,'Расчет пенсии'!$B$6)),$A1385+12,"")</f>
        <v>#VALUE!</v>
      </c>
      <c r="B1386" s="11">
        <f>IFERROR(IF(OR(A1386="",A1386="#ЗНАЧ!"),0,MIN('Расчет пенсии'!$B$9*12*0.13,52000)),0)</f>
        <v>0</v>
      </c>
      <c r="C1386" s="24">
        <f>IFERROR(B1386*(1+'Расчет пенсии'!$B$11)^((12*'Расчет пенсии'!$B$7-A1386)/12),0)</f>
        <v>0</v>
      </c>
    </row>
    <row r="1387" spans="1:3" x14ac:dyDescent="0.25">
      <c r="A1387" s="12" t="e">
        <f>IF(($A1386+1)&lt;=(12*MIN('Расчет пенсии'!$B$7,'Расчет пенсии'!$B$6)),$A1386+12,"")</f>
        <v>#VALUE!</v>
      </c>
      <c r="B1387" s="11">
        <f>IFERROR(IF(OR(A1387="",A1387="#ЗНАЧ!"),0,MIN('Расчет пенсии'!$B$9*12*0.13,52000)),0)</f>
        <v>0</v>
      </c>
      <c r="C1387" s="24">
        <f>IFERROR(B1387*(1+'Расчет пенсии'!$B$11)^((12*'Расчет пенсии'!$B$7-A1387)/12),0)</f>
        <v>0</v>
      </c>
    </row>
    <row r="1388" spans="1:3" x14ac:dyDescent="0.25">
      <c r="A1388" s="12" t="e">
        <f>IF(($A1387+1)&lt;=(12*MIN('Расчет пенсии'!$B$7,'Расчет пенсии'!$B$6)),$A1387+12,"")</f>
        <v>#VALUE!</v>
      </c>
      <c r="B1388" s="11">
        <f>IFERROR(IF(OR(A1388="",A1388="#ЗНАЧ!"),0,MIN('Расчет пенсии'!$B$9*12*0.13,52000)),0)</f>
        <v>0</v>
      </c>
      <c r="C1388" s="24">
        <f>IFERROR(B1388*(1+'Расчет пенсии'!$B$11)^((12*'Расчет пенсии'!$B$7-A1388)/12),0)</f>
        <v>0</v>
      </c>
    </row>
    <row r="1389" spans="1:3" x14ac:dyDescent="0.25">
      <c r="A1389" s="12" t="e">
        <f>IF(($A1388+1)&lt;=(12*MIN('Расчет пенсии'!$B$7,'Расчет пенсии'!$B$6)),$A1388+12,"")</f>
        <v>#VALUE!</v>
      </c>
      <c r="B1389" s="11">
        <f>IFERROR(IF(OR(A1389="",A1389="#ЗНАЧ!"),0,MIN('Расчет пенсии'!$B$9*12*0.13,52000)),0)</f>
        <v>0</v>
      </c>
      <c r="C1389" s="24">
        <f>IFERROR(B1389*(1+'Расчет пенсии'!$B$11)^((12*'Расчет пенсии'!$B$7-A1389)/12),0)</f>
        <v>0</v>
      </c>
    </row>
    <row r="1390" spans="1:3" x14ac:dyDescent="0.25">
      <c r="A1390" s="12" t="e">
        <f>IF(($A1389+1)&lt;=(12*MIN('Расчет пенсии'!$B$7,'Расчет пенсии'!$B$6)),$A1389+12,"")</f>
        <v>#VALUE!</v>
      </c>
      <c r="B1390" s="11">
        <f>IFERROR(IF(OR(A1390="",A1390="#ЗНАЧ!"),0,MIN('Расчет пенсии'!$B$9*12*0.13,52000)),0)</f>
        <v>0</v>
      </c>
      <c r="C1390" s="24">
        <f>IFERROR(B1390*(1+'Расчет пенсии'!$B$11)^((12*'Расчет пенсии'!$B$7-A1390)/12),0)</f>
        <v>0</v>
      </c>
    </row>
    <row r="1391" spans="1:3" x14ac:dyDescent="0.25">
      <c r="A1391" s="12" t="e">
        <f>IF(($A1390+1)&lt;=(12*MIN('Расчет пенсии'!$B$7,'Расчет пенсии'!$B$6)),$A1390+12,"")</f>
        <v>#VALUE!</v>
      </c>
      <c r="B1391" s="11">
        <f>IFERROR(IF(OR(A1391="",A1391="#ЗНАЧ!"),0,MIN('Расчет пенсии'!$B$9*12*0.13,52000)),0)</f>
        <v>0</v>
      </c>
      <c r="C1391" s="24">
        <f>IFERROR(B1391*(1+'Расчет пенсии'!$B$11)^((12*'Расчет пенсии'!$B$7-A1391)/12),0)</f>
        <v>0</v>
      </c>
    </row>
    <row r="1392" spans="1:3" x14ac:dyDescent="0.25">
      <c r="A1392" s="12" t="e">
        <f>IF(($A1391+1)&lt;=(12*MIN('Расчет пенсии'!$B$7,'Расчет пенсии'!$B$6)),$A1391+12,"")</f>
        <v>#VALUE!</v>
      </c>
      <c r="B1392" s="11">
        <f>IFERROR(IF(OR(A1392="",A1392="#ЗНАЧ!"),0,MIN('Расчет пенсии'!$B$9*12*0.13,52000)),0)</f>
        <v>0</v>
      </c>
      <c r="C1392" s="24">
        <f>IFERROR(B1392*(1+'Расчет пенсии'!$B$11)^((12*'Расчет пенсии'!$B$7-A1392)/12),0)</f>
        <v>0</v>
      </c>
    </row>
    <row r="1393" spans="1:3" x14ac:dyDescent="0.25">
      <c r="A1393" s="12" t="e">
        <f>IF(($A1392+1)&lt;=(12*MIN('Расчет пенсии'!$B$7,'Расчет пенсии'!$B$6)),$A1392+12,"")</f>
        <v>#VALUE!</v>
      </c>
      <c r="B1393" s="11">
        <f>IFERROR(IF(OR(A1393="",A1393="#ЗНАЧ!"),0,MIN('Расчет пенсии'!$B$9*12*0.13,52000)),0)</f>
        <v>0</v>
      </c>
      <c r="C1393" s="24">
        <f>IFERROR(B1393*(1+'Расчет пенсии'!$B$11)^((12*'Расчет пенсии'!$B$7-A1393)/12),0)</f>
        <v>0</v>
      </c>
    </row>
    <row r="1394" spans="1:3" x14ac:dyDescent="0.25">
      <c r="A1394" s="12" t="e">
        <f>IF(($A1393+1)&lt;=(12*MIN('Расчет пенсии'!$B$7,'Расчет пенсии'!$B$6)),$A1393+12,"")</f>
        <v>#VALUE!</v>
      </c>
      <c r="B1394" s="11">
        <f>IFERROR(IF(OR(A1394="",A1394="#ЗНАЧ!"),0,MIN('Расчет пенсии'!$B$9*12*0.13,52000)),0)</f>
        <v>0</v>
      </c>
      <c r="C1394" s="24">
        <f>IFERROR(B1394*(1+'Расчет пенсии'!$B$11)^((12*'Расчет пенсии'!$B$7-A1394)/12),0)</f>
        <v>0</v>
      </c>
    </row>
    <row r="1395" spans="1:3" x14ac:dyDescent="0.25">
      <c r="A1395" s="12" t="e">
        <f>IF(($A1394+1)&lt;=(12*MIN('Расчет пенсии'!$B$7,'Расчет пенсии'!$B$6)),$A1394+12,"")</f>
        <v>#VALUE!</v>
      </c>
      <c r="B1395" s="11">
        <f>IFERROR(IF(OR(A1395="",A1395="#ЗНАЧ!"),0,MIN('Расчет пенсии'!$B$9*12*0.13,52000)),0)</f>
        <v>0</v>
      </c>
      <c r="C1395" s="24">
        <f>IFERROR(B1395*(1+'Расчет пенсии'!$B$11)^((12*'Расчет пенсии'!$B$7-A1395)/12),0)</f>
        <v>0</v>
      </c>
    </row>
    <row r="1396" spans="1:3" x14ac:dyDescent="0.25">
      <c r="A1396" s="12" t="e">
        <f>IF(($A1395+1)&lt;=(12*MIN('Расчет пенсии'!$B$7,'Расчет пенсии'!$B$6)),$A1395+12,"")</f>
        <v>#VALUE!</v>
      </c>
      <c r="B1396" s="11">
        <f>IFERROR(IF(OR(A1396="",A1396="#ЗНАЧ!"),0,MIN('Расчет пенсии'!$B$9*12*0.13,52000)),0)</f>
        <v>0</v>
      </c>
      <c r="C1396" s="24">
        <f>IFERROR(B1396*(1+'Расчет пенсии'!$B$11)^((12*'Расчет пенсии'!$B$7-A1396)/12),0)</f>
        <v>0</v>
      </c>
    </row>
    <row r="1397" spans="1:3" x14ac:dyDescent="0.25">
      <c r="A1397" s="12" t="e">
        <f>IF(($A1396+1)&lt;=(12*MIN('Расчет пенсии'!$B$7,'Расчет пенсии'!$B$6)),$A1396+12,"")</f>
        <v>#VALUE!</v>
      </c>
      <c r="B1397" s="11">
        <f>IFERROR(IF(OR(A1397="",A1397="#ЗНАЧ!"),0,MIN('Расчет пенсии'!$B$9*12*0.13,52000)),0)</f>
        <v>0</v>
      </c>
      <c r="C1397" s="24">
        <f>IFERROR(B1397*(1+'Расчет пенсии'!$B$11)^((12*'Расчет пенсии'!$B$7-A1397)/12),0)</f>
        <v>0</v>
      </c>
    </row>
    <row r="1398" spans="1:3" x14ac:dyDescent="0.25">
      <c r="A1398" s="12" t="e">
        <f>IF(($A1397+1)&lt;=(12*MIN('Расчет пенсии'!$B$7,'Расчет пенсии'!$B$6)),$A1397+12,"")</f>
        <v>#VALUE!</v>
      </c>
      <c r="B1398" s="11">
        <f>IFERROR(IF(OR(A1398="",A1398="#ЗНАЧ!"),0,MIN('Расчет пенсии'!$B$9*12*0.13,52000)),0)</f>
        <v>0</v>
      </c>
      <c r="C1398" s="24">
        <f>IFERROR(B1398*(1+'Расчет пенсии'!$B$11)^((12*'Расчет пенсии'!$B$7-A1398)/12),0)</f>
        <v>0</v>
      </c>
    </row>
    <row r="1399" spans="1:3" x14ac:dyDescent="0.25">
      <c r="A1399" s="12" t="e">
        <f>IF(($A1398+1)&lt;=(12*MIN('Расчет пенсии'!$B$7,'Расчет пенсии'!$B$6)),$A1398+12,"")</f>
        <v>#VALUE!</v>
      </c>
      <c r="B1399" s="11">
        <f>IFERROR(IF(OR(A1399="",A1399="#ЗНАЧ!"),0,MIN('Расчет пенсии'!$B$9*12*0.13,52000)),0)</f>
        <v>0</v>
      </c>
      <c r="C1399" s="24">
        <f>IFERROR(B1399*(1+'Расчет пенсии'!$B$11)^((12*'Расчет пенсии'!$B$7-A1399)/12),0)</f>
        <v>0</v>
      </c>
    </row>
    <row r="1400" spans="1:3" x14ac:dyDescent="0.25">
      <c r="A1400" s="12" t="e">
        <f>IF(($A1399+1)&lt;=(12*MIN('Расчет пенсии'!$B$7,'Расчет пенсии'!$B$6)),$A1399+12,"")</f>
        <v>#VALUE!</v>
      </c>
      <c r="B1400" s="11">
        <f>IFERROR(IF(OR(A1400="",A1400="#ЗНАЧ!"),0,MIN('Расчет пенсии'!$B$9*12*0.13,52000)),0)</f>
        <v>0</v>
      </c>
      <c r="C1400" s="24">
        <f>IFERROR(B1400*(1+'Расчет пенсии'!$B$11)^((12*'Расчет пенсии'!$B$7-A1400)/12),0)</f>
        <v>0</v>
      </c>
    </row>
    <row r="1401" spans="1:3" x14ac:dyDescent="0.25">
      <c r="A1401" s="12" t="e">
        <f>IF(($A1400+1)&lt;=(12*MIN('Расчет пенсии'!$B$7,'Расчет пенсии'!$B$6)),$A1400+12,"")</f>
        <v>#VALUE!</v>
      </c>
      <c r="B1401" s="11">
        <f>IFERROR(IF(OR(A1401="",A1401="#ЗНАЧ!"),0,MIN('Расчет пенсии'!$B$9*12*0.13,52000)),0)</f>
        <v>0</v>
      </c>
      <c r="C1401" s="24">
        <f>IFERROR(B1401*(1+'Расчет пенсии'!$B$11)^((12*'Расчет пенсии'!$B$7-A1401)/12),0)</f>
        <v>0</v>
      </c>
    </row>
    <row r="1402" spans="1:3" x14ac:dyDescent="0.25">
      <c r="A1402" s="12" t="e">
        <f>IF(($A1401+1)&lt;=(12*MIN('Расчет пенсии'!$B$7,'Расчет пенсии'!$B$6)),$A1401+12,"")</f>
        <v>#VALUE!</v>
      </c>
      <c r="B1402" s="11">
        <f>IFERROR(IF(OR(A1402="",A1402="#ЗНАЧ!"),0,MIN('Расчет пенсии'!$B$9*12*0.13,52000)),0)</f>
        <v>0</v>
      </c>
      <c r="C1402" s="24">
        <f>IFERROR(B1402*(1+'Расчет пенсии'!$B$11)^((12*'Расчет пенсии'!$B$7-A1402)/12),0)</f>
        <v>0</v>
      </c>
    </row>
    <row r="1403" spans="1:3" x14ac:dyDescent="0.25">
      <c r="A1403" s="12" t="e">
        <f>IF(($A1402+1)&lt;=(12*MIN('Расчет пенсии'!$B$7,'Расчет пенсии'!$B$6)),$A1402+12,"")</f>
        <v>#VALUE!</v>
      </c>
      <c r="B1403" s="11">
        <f>IFERROR(IF(OR(A1403="",A1403="#ЗНАЧ!"),0,MIN('Расчет пенсии'!$B$9*12*0.13,52000)),0)</f>
        <v>0</v>
      </c>
      <c r="C1403" s="24">
        <f>IFERROR(B1403*(1+'Расчет пенсии'!$B$11)^((12*'Расчет пенсии'!$B$7-A1403)/12),0)</f>
        <v>0</v>
      </c>
    </row>
    <row r="1404" spans="1:3" x14ac:dyDescent="0.25">
      <c r="A1404" s="12" t="e">
        <f>IF(($A1403+1)&lt;=(12*MIN('Расчет пенсии'!$B$7,'Расчет пенсии'!$B$6)),$A1403+12,"")</f>
        <v>#VALUE!</v>
      </c>
      <c r="B1404" s="11">
        <f>IFERROR(IF(OR(A1404="",A1404="#ЗНАЧ!"),0,MIN('Расчет пенсии'!$B$9*12*0.13,52000)),0)</f>
        <v>0</v>
      </c>
      <c r="C1404" s="24">
        <f>IFERROR(B1404*(1+'Расчет пенсии'!$B$11)^((12*'Расчет пенсии'!$B$7-A1404)/12),0)</f>
        <v>0</v>
      </c>
    </row>
    <row r="1405" spans="1:3" x14ac:dyDescent="0.25">
      <c r="A1405" s="12" t="e">
        <f>IF(($A1404+1)&lt;=(12*MIN('Расчет пенсии'!$B$7,'Расчет пенсии'!$B$6)),$A1404+12,"")</f>
        <v>#VALUE!</v>
      </c>
      <c r="B1405" s="11">
        <f>IFERROR(IF(OR(A1405="",A1405="#ЗНАЧ!"),0,MIN('Расчет пенсии'!$B$9*12*0.13,52000)),0)</f>
        <v>0</v>
      </c>
      <c r="C1405" s="24">
        <f>IFERROR(B1405*(1+'Расчет пенсии'!$B$11)^((12*'Расчет пенсии'!$B$7-A1405)/12),0)</f>
        <v>0</v>
      </c>
    </row>
    <row r="1406" spans="1:3" x14ac:dyDescent="0.25">
      <c r="A1406" s="12" t="e">
        <f>IF(($A1405+1)&lt;=(12*MIN('Расчет пенсии'!$B$7,'Расчет пенсии'!$B$6)),$A1405+12,"")</f>
        <v>#VALUE!</v>
      </c>
      <c r="B1406" s="11">
        <f>IFERROR(IF(OR(A1406="",A1406="#ЗНАЧ!"),0,MIN('Расчет пенсии'!$B$9*12*0.13,52000)),0)</f>
        <v>0</v>
      </c>
      <c r="C1406" s="24">
        <f>IFERROR(B1406*(1+'Расчет пенсии'!$B$11)^((12*'Расчет пенсии'!$B$7-A1406)/12),0)</f>
        <v>0</v>
      </c>
    </row>
    <row r="1407" spans="1:3" x14ac:dyDescent="0.25">
      <c r="A1407" s="12" t="e">
        <f>IF(($A1406+1)&lt;=(12*MIN('Расчет пенсии'!$B$7,'Расчет пенсии'!$B$6)),$A1406+12,"")</f>
        <v>#VALUE!</v>
      </c>
      <c r="B1407" s="11">
        <f>IFERROR(IF(OR(A1407="",A1407="#ЗНАЧ!"),0,MIN('Расчет пенсии'!$B$9*12*0.13,52000)),0)</f>
        <v>0</v>
      </c>
      <c r="C1407" s="24">
        <f>IFERROR(B1407*(1+'Расчет пенсии'!$B$11)^((12*'Расчет пенсии'!$B$7-A1407)/12),0)</f>
        <v>0</v>
      </c>
    </row>
    <row r="1408" spans="1:3" x14ac:dyDescent="0.25">
      <c r="A1408" s="12" t="e">
        <f>IF(($A1407+1)&lt;=(12*MIN('Расчет пенсии'!$B$7,'Расчет пенсии'!$B$6)),$A1407+12,"")</f>
        <v>#VALUE!</v>
      </c>
      <c r="B1408" s="11">
        <f>IFERROR(IF(OR(A1408="",A1408="#ЗНАЧ!"),0,MIN('Расчет пенсии'!$B$9*12*0.13,52000)),0)</f>
        <v>0</v>
      </c>
      <c r="C1408" s="24">
        <f>IFERROR(B1408*(1+'Расчет пенсии'!$B$11)^((12*'Расчет пенсии'!$B$7-A1408)/12),0)</f>
        <v>0</v>
      </c>
    </row>
    <row r="1409" spans="1:3" x14ac:dyDescent="0.25">
      <c r="A1409" s="12" t="e">
        <f>IF(($A1408+1)&lt;=(12*MIN('Расчет пенсии'!$B$7,'Расчет пенсии'!$B$6)),$A1408+12,"")</f>
        <v>#VALUE!</v>
      </c>
      <c r="B1409" s="11">
        <f>IFERROR(IF(OR(A1409="",A1409="#ЗНАЧ!"),0,MIN('Расчет пенсии'!$B$9*12*0.13,52000)),0)</f>
        <v>0</v>
      </c>
      <c r="C1409" s="24">
        <f>IFERROR(B1409*(1+'Расчет пенсии'!$B$11)^((12*'Расчет пенсии'!$B$7-A1409)/12),0)</f>
        <v>0</v>
      </c>
    </row>
    <row r="1410" spans="1:3" x14ac:dyDescent="0.25">
      <c r="A1410" s="12" t="e">
        <f>IF(($A1409+1)&lt;=(12*MIN('Расчет пенсии'!$B$7,'Расчет пенсии'!$B$6)),$A1409+12,"")</f>
        <v>#VALUE!</v>
      </c>
      <c r="B1410" s="11">
        <f>IFERROR(IF(OR(A1410="",A1410="#ЗНАЧ!"),0,MIN('Расчет пенсии'!$B$9*12*0.13,52000)),0)</f>
        <v>0</v>
      </c>
      <c r="C1410" s="24">
        <f>IFERROR(B1410*(1+'Расчет пенсии'!$B$11)^((12*'Расчет пенсии'!$B$7-A1410)/12),0)</f>
        <v>0</v>
      </c>
    </row>
    <row r="1411" spans="1:3" x14ac:dyDescent="0.25">
      <c r="A1411" s="12" t="e">
        <f>IF(($A1410+1)&lt;=(12*MIN('Расчет пенсии'!$B$7,'Расчет пенсии'!$B$6)),$A1410+12,"")</f>
        <v>#VALUE!</v>
      </c>
      <c r="B1411" s="11">
        <f>IFERROR(IF(OR(A1411="",A1411="#ЗНАЧ!"),0,MIN('Расчет пенсии'!$B$9*12*0.13,52000)),0)</f>
        <v>0</v>
      </c>
      <c r="C1411" s="24">
        <f>IFERROR(B1411*(1+'Расчет пенсии'!$B$11)^((12*'Расчет пенсии'!$B$7-A1411)/12),0)</f>
        <v>0</v>
      </c>
    </row>
    <row r="1412" spans="1:3" x14ac:dyDescent="0.25">
      <c r="A1412" s="12" t="e">
        <f>IF(($A1411+1)&lt;=(12*MIN('Расчет пенсии'!$B$7,'Расчет пенсии'!$B$6)),$A1411+12,"")</f>
        <v>#VALUE!</v>
      </c>
      <c r="B1412" s="11">
        <f>IFERROR(IF(OR(A1412="",A1412="#ЗНАЧ!"),0,MIN('Расчет пенсии'!$B$9*12*0.13,52000)),0)</f>
        <v>0</v>
      </c>
      <c r="C1412" s="24">
        <f>IFERROR(B1412*(1+'Расчет пенсии'!$B$11)^((12*'Расчет пенсии'!$B$7-A1412)/12),0)</f>
        <v>0</v>
      </c>
    </row>
    <row r="1413" spans="1:3" x14ac:dyDescent="0.25">
      <c r="A1413" s="12" t="e">
        <f>IF(($A1412+1)&lt;=(12*MIN('Расчет пенсии'!$B$7,'Расчет пенсии'!$B$6)),$A1412+12,"")</f>
        <v>#VALUE!</v>
      </c>
      <c r="B1413" s="11">
        <f>IFERROR(IF(OR(A1413="",A1413="#ЗНАЧ!"),0,MIN('Расчет пенсии'!$B$9*12*0.13,52000)),0)</f>
        <v>0</v>
      </c>
      <c r="C1413" s="24">
        <f>IFERROR(B1413*(1+'Расчет пенсии'!$B$11)^((12*'Расчет пенсии'!$B$7-A1413)/12),0)</f>
        <v>0</v>
      </c>
    </row>
    <row r="1414" spans="1:3" x14ac:dyDescent="0.25">
      <c r="A1414" s="12" t="e">
        <f>IF(($A1413+1)&lt;=(12*MIN('Расчет пенсии'!$B$7,'Расчет пенсии'!$B$6)),$A1413+12,"")</f>
        <v>#VALUE!</v>
      </c>
      <c r="B1414" s="11">
        <f>IFERROR(IF(OR(A1414="",A1414="#ЗНАЧ!"),0,MIN('Расчет пенсии'!$B$9*12*0.13,52000)),0)</f>
        <v>0</v>
      </c>
      <c r="C1414" s="24">
        <f>IFERROR(B1414*(1+'Расчет пенсии'!$B$11)^((12*'Расчет пенсии'!$B$7-A1414)/12),0)</f>
        <v>0</v>
      </c>
    </row>
    <row r="1415" spans="1:3" x14ac:dyDescent="0.25">
      <c r="A1415" s="12" t="e">
        <f>IF(($A1414+1)&lt;=(12*MIN('Расчет пенсии'!$B$7,'Расчет пенсии'!$B$6)),$A1414+12,"")</f>
        <v>#VALUE!</v>
      </c>
      <c r="B1415" s="11">
        <f>IFERROR(IF(OR(A1415="",A1415="#ЗНАЧ!"),0,MIN('Расчет пенсии'!$B$9*12*0.13,52000)),0)</f>
        <v>0</v>
      </c>
      <c r="C1415" s="24">
        <f>IFERROR(B1415*(1+'Расчет пенсии'!$B$11)^((12*'Расчет пенсии'!$B$7-A1415)/12),0)</f>
        <v>0</v>
      </c>
    </row>
    <row r="1416" spans="1:3" x14ac:dyDescent="0.25">
      <c r="A1416" s="12" t="e">
        <f>IF(($A1415+1)&lt;=(12*MIN('Расчет пенсии'!$B$7,'Расчет пенсии'!$B$6)),$A1415+12,"")</f>
        <v>#VALUE!</v>
      </c>
      <c r="B1416" s="11">
        <f>IFERROR(IF(OR(A1416="",A1416="#ЗНАЧ!"),0,MIN('Расчет пенсии'!$B$9*12*0.13,52000)),0)</f>
        <v>0</v>
      </c>
      <c r="C1416" s="24">
        <f>IFERROR(B1416*(1+'Расчет пенсии'!$B$11)^((12*'Расчет пенсии'!$B$7-A1416)/12),0)</f>
        <v>0</v>
      </c>
    </row>
    <row r="1417" spans="1:3" x14ac:dyDescent="0.25">
      <c r="A1417" s="12" t="e">
        <f>IF(($A1416+1)&lt;=(12*MIN('Расчет пенсии'!$B$7,'Расчет пенсии'!$B$6)),$A1416+12,"")</f>
        <v>#VALUE!</v>
      </c>
      <c r="B1417" s="11">
        <f>IFERROR(IF(OR(A1417="",A1417="#ЗНАЧ!"),0,MIN('Расчет пенсии'!$B$9*12*0.13,52000)),0)</f>
        <v>0</v>
      </c>
      <c r="C1417" s="24">
        <f>IFERROR(B1417*(1+'Расчет пенсии'!$B$11)^((12*'Расчет пенсии'!$B$7-A1417)/12),0)</f>
        <v>0</v>
      </c>
    </row>
    <row r="1418" spans="1:3" x14ac:dyDescent="0.25">
      <c r="A1418" s="12" t="e">
        <f>IF(($A1417+1)&lt;=(12*MIN('Расчет пенсии'!$B$7,'Расчет пенсии'!$B$6)),$A1417+12,"")</f>
        <v>#VALUE!</v>
      </c>
      <c r="B1418" s="11">
        <f>IFERROR(IF(OR(A1418="",A1418="#ЗНАЧ!"),0,MIN('Расчет пенсии'!$B$9*12*0.13,52000)),0)</f>
        <v>0</v>
      </c>
      <c r="C1418" s="24">
        <f>IFERROR(B1418*(1+'Расчет пенсии'!$B$11)^((12*'Расчет пенсии'!$B$7-A1418)/12),0)</f>
        <v>0</v>
      </c>
    </row>
    <row r="1419" spans="1:3" x14ac:dyDescent="0.25">
      <c r="A1419" s="12" t="e">
        <f>IF(($A1418+1)&lt;=(12*MIN('Расчет пенсии'!$B$7,'Расчет пенсии'!$B$6)),$A1418+12,"")</f>
        <v>#VALUE!</v>
      </c>
      <c r="B1419" s="11">
        <f>IFERROR(IF(OR(A1419="",A1419="#ЗНАЧ!"),0,MIN('Расчет пенсии'!$B$9*12*0.13,52000)),0)</f>
        <v>0</v>
      </c>
      <c r="C1419" s="24">
        <f>IFERROR(B1419*(1+'Расчет пенсии'!$B$11)^((12*'Расчет пенсии'!$B$7-A1419)/12),0)</f>
        <v>0</v>
      </c>
    </row>
    <row r="1420" spans="1:3" x14ac:dyDescent="0.25">
      <c r="A1420" s="12" t="e">
        <f>IF(($A1419+1)&lt;=(12*MIN('Расчет пенсии'!$B$7,'Расчет пенсии'!$B$6)),$A1419+12,"")</f>
        <v>#VALUE!</v>
      </c>
      <c r="B1420" s="11">
        <f>IFERROR(IF(OR(A1420="",A1420="#ЗНАЧ!"),0,MIN('Расчет пенсии'!$B$9*12*0.13,52000)),0)</f>
        <v>0</v>
      </c>
      <c r="C1420" s="24">
        <f>IFERROR(B1420*(1+'Расчет пенсии'!$B$11)^((12*'Расчет пенсии'!$B$7-A1420)/12),0)</f>
        <v>0</v>
      </c>
    </row>
    <row r="1421" spans="1:3" x14ac:dyDescent="0.25">
      <c r="A1421" s="12" t="e">
        <f>IF(($A1420+1)&lt;=(12*MIN('Расчет пенсии'!$B$7,'Расчет пенсии'!$B$6)),$A1420+12,"")</f>
        <v>#VALUE!</v>
      </c>
      <c r="B1421" s="11">
        <f>IFERROR(IF(OR(A1421="",A1421="#ЗНАЧ!"),0,MIN('Расчет пенсии'!$B$9*12*0.13,52000)),0)</f>
        <v>0</v>
      </c>
      <c r="C1421" s="24">
        <f>IFERROR(B1421*(1+'Расчет пенсии'!$B$11)^((12*'Расчет пенсии'!$B$7-A1421)/12),0)</f>
        <v>0</v>
      </c>
    </row>
    <row r="1422" spans="1:3" x14ac:dyDescent="0.25">
      <c r="A1422" s="12" t="e">
        <f>IF(($A1421+1)&lt;=(12*MIN('Расчет пенсии'!$B$7,'Расчет пенсии'!$B$6)),$A1421+12,"")</f>
        <v>#VALUE!</v>
      </c>
      <c r="B1422" s="11">
        <f>IFERROR(IF(OR(A1422="",A1422="#ЗНАЧ!"),0,MIN('Расчет пенсии'!$B$9*12*0.13,52000)),0)</f>
        <v>0</v>
      </c>
      <c r="C1422" s="24">
        <f>IFERROR(B1422*(1+'Расчет пенсии'!$B$11)^((12*'Расчет пенсии'!$B$7-A1422)/12),0)</f>
        <v>0</v>
      </c>
    </row>
    <row r="1423" spans="1:3" x14ac:dyDescent="0.25">
      <c r="A1423" s="12" t="e">
        <f>IF(($A1422+1)&lt;=(12*MIN('Расчет пенсии'!$B$7,'Расчет пенсии'!$B$6)),$A1422+12,"")</f>
        <v>#VALUE!</v>
      </c>
      <c r="B1423" s="11">
        <f>IFERROR(IF(OR(A1423="",A1423="#ЗНАЧ!"),0,MIN('Расчет пенсии'!$B$9*12*0.13,52000)),0)</f>
        <v>0</v>
      </c>
      <c r="C1423" s="24">
        <f>IFERROR(B1423*(1+'Расчет пенсии'!$B$11)^((12*'Расчет пенсии'!$B$7-A1423)/12),0)</f>
        <v>0</v>
      </c>
    </row>
    <row r="1424" spans="1:3" x14ac:dyDescent="0.25">
      <c r="A1424" s="12" t="e">
        <f>IF(($A1423+1)&lt;=(12*MIN('Расчет пенсии'!$B$7,'Расчет пенсии'!$B$6)),$A1423+12,"")</f>
        <v>#VALUE!</v>
      </c>
      <c r="B1424" s="11">
        <f>IFERROR(IF(OR(A1424="",A1424="#ЗНАЧ!"),0,MIN('Расчет пенсии'!$B$9*12*0.13,52000)),0)</f>
        <v>0</v>
      </c>
      <c r="C1424" s="24">
        <f>IFERROR(B1424*(1+'Расчет пенсии'!$B$11)^((12*'Расчет пенсии'!$B$7-A1424)/12),0)</f>
        <v>0</v>
      </c>
    </row>
    <row r="1425" spans="1:3" x14ac:dyDescent="0.25">
      <c r="A1425" s="12" t="e">
        <f>IF(($A1424+1)&lt;=(12*MIN('Расчет пенсии'!$B$7,'Расчет пенсии'!$B$6)),$A1424+12,"")</f>
        <v>#VALUE!</v>
      </c>
      <c r="B1425" s="11">
        <f>IFERROR(IF(OR(A1425="",A1425="#ЗНАЧ!"),0,MIN('Расчет пенсии'!$B$9*12*0.13,52000)),0)</f>
        <v>0</v>
      </c>
      <c r="C1425" s="24">
        <f>IFERROR(B1425*(1+'Расчет пенсии'!$B$11)^((12*'Расчет пенсии'!$B$7-A1425)/12),0)</f>
        <v>0</v>
      </c>
    </row>
    <row r="1426" spans="1:3" x14ac:dyDescent="0.25">
      <c r="A1426" s="12" t="e">
        <f>IF(($A1425+1)&lt;=(12*MIN('Расчет пенсии'!$B$7,'Расчет пенсии'!$B$6)),$A1425+12,"")</f>
        <v>#VALUE!</v>
      </c>
      <c r="B1426" s="11">
        <f>IFERROR(IF(OR(A1426="",A1426="#ЗНАЧ!"),0,MIN('Расчет пенсии'!$B$9*12*0.13,52000)),0)</f>
        <v>0</v>
      </c>
      <c r="C1426" s="24">
        <f>IFERROR(B1426*(1+'Расчет пенсии'!$B$11)^((12*'Расчет пенсии'!$B$7-A1426)/12),0)</f>
        <v>0</v>
      </c>
    </row>
    <row r="1427" spans="1:3" x14ac:dyDescent="0.25">
      <c r="A1427" s="12" t="e">
        <f>IF(($A1426+1)&lt;=(12*MIN('Расчет пенсии'!$B$7,'Расчет пенсии'!$B$6)),$A1426+12,"")</f>
        <v>#VALUE!</v>
      </c>
      <c r="B1427" s="11">
        <f>IFERROR(IF(OR(A1427="",A1427="#ЗНАЧ!"),0,MIN('Расчет пенсии'!$B$9*12*0.13,52000)),0)</f>
        <v>0</v>
      </c>
      <c r="C1427" s="24">
        <f>IFERROR(B1427*(1+'Расчет пенсии'!$B$11)^((12*'Расчет пенсии'!$B$7-A1427)/12),0)</f>
        <v>0</v>
      </c>
    </row>
    <row r="1428" spans="1:3" x14ac:dyDescent="0.25">
      <c r="A1428" s="12" t="e">
        <f>IF(($A1427+1)&lt;=(12*MIN('Расчет пенсии'!$B$7,'Расчет пенсии'!$B$6)),$A1427+12,"")</f>
        <v>#VALUE!</v>
      </c>
      <c r="B1428" s="11">
        <f>IFERROR(IF(OR(A1428="",A1428="#ЗНАЧ!"),0,MIN('Расчет пенсии'!$B$9*12*0.13,52000)),0)</f>
        <v>0</v>
      </c>
      <c r="C1428" s="24">
        <f>IFERROR(B1428*(1+'Расчет пенсии'!$B$11)^((12*'Расчет пенсии'!$B$7-A1428)/12),0)</f>
        <v>0</v>
      </c>
    </row>
    <row r="1429" spans="1:3" x14ac:dyDescent="0.25">
      <c r="A1429" s="12" t="e">
        <f>IF(($A1428+1)&lt;=(12*MIN('Расчет пенсии'!$B$7,'Расчет пенсии'!$B$6)),$A1428+12,"")</f>
        <v>#VALUE!</v>
      </c>
      <c r="B1429" s="11">
        <f>IFERROR(IF(OR(A1429="",A1429="#ЗНАЧ!"),0,MIN('Расчет пенсии'!$B$9*12*0.13,52000)),0)</f>
        <v>0</v>
      </c>
      <c r="C1429" s="24">
        <f>IFERROR(B1429*(1+'Расчет пенсии'!$B$11)^((12*'Расчет пенсии'!$B$7-A1429)/12),0)</f>
        <v>0</v>
      </c>
    </row>
    <row r="1430" spans="1:3" x14ac:dyDescent="0.25">
      <c r="A1430" s="12" t="e">
        <f>IF(($A1429+1)&lt;=(12*MIN('Расчет пенсии'!$B$7,'Расчет пенсии'!$B$6)),$A1429+12,"")</f>
        <v>#VALUE!</v>
      </c>
      <c r="B1430" s="11">
        <f>IFERROR(IF(OR(A1430="",A1430="#ЗНАЧ!"),0,MIN('Расчет пенсии'!$B$9*12*0.13,52000)),0)</f>
        <v>0</v>
      </c>
      <c r="C1430" s="24">
        <f>IFERROR(B1430*(1+'Расчет пенсии'!$B$11)^((12*'Расчет пенсии'!$B$7-A1430)/12),0)</f>
        <v>0</v>
      </c>
    </row>
    <row r="1431" spans="1:3" x14ac:dyDescent="0.25">
      <c r="A1431" s="12" t="e">
        <f>IF(($A1430+1)&lt;=(12*MIN('Расчет пенсии'!$B$7,'Расчет пенсии'!$B$6)),$A1430+12,"")</f>
        <v>#VALUE!</v>
      </c>
      <c r="B1431" s="11">
        <f>IFERROR(IF(OR(A1431="",A1431="#ЗНАЧ!"),0,MIN('Расчет пенсии'!$B$9*12*0.13,52000)),0)</f>
        <v>0</v>
      </c>
      <c r="C1431" s="24">
        <f>IFERROR(B1431*(1+'Расчет пенсии'!$B$11)^((12*'Расчет пенсии'!$B$7-A1431)/12),0)</f>
        <v>0</v>
      </c>
    </row>
    <row r="1432" spans="1:3" x14ac:dyDescent="0.25">
      <c r="A1432" s="12" t="e">
        <f>IF(($A1431+1)&lt;=(12*MIN('Расчет пенсии'!$B$7,'Расчет пенсии'!$B$6)),$A1431+12,"")</f>
        <v>#VALUE!</v>
      </c>
      <c r="B1432" s="11">
        <f>IFERROR(IF(OR(A1432="",A1432="#ЗНАЧ!"),0,MIN('Расчет пенсии'!$B$9*12*0.13,52000)),0)</f>
        <v>0</v>
      </c>
      <c r="C1432" s="24">
        <f>IFERROR(B1432*(1+'Расчет пенсии'!$B$11)^((12*'Расчет пенсии'!$B$7-A1432)/12),0)</f>
        <v>0</v>
      </c>
    </row>
    <row r="1433" spans="1:3" x14ac:dyDescent="0.25">
      <c r="A1433" s="12" t="e">
        <f>IF(($A1432+1)&lt;=(12*MIN('Расчет пенсии'!$B$7,'Расчет пенсии'!$B$6)),$A1432+12,"")</f>
        <v>#VALUE!</v>
      </c>
      <c r="B1433" s="11">
        <f>IFERROR(IF(OR(A1433="",A1433="#ЗНАЧ!"),0,MIN('Расчет пенсии'!$B$9*12*0.13,52000)),0)</f>
        <v>0</v>
      </c>
      <c r="C1433" s="24">
        <f>IFERROR(B1433*(1+'Расчет пенсии'!$B$11)^((12*'Расчет пенсии'!$B$7-A1433)/12),0)</f>
        <v>0</v>
      </c>
    </row>
    <row r="1434" spans="1:3" x14ac:dyDescent="0.25">
      <c r="A1434" s="12" t="e">
        <f>IF(($A1433+1)&lt;=(12*MIN('Расчет пенсии'!$B$7,'Расчет пенсии'!$B$6)),$A1433+12,"")</f>
        <v>#VALUE!</v>
      </c>
      <c r="B1434" s="11">
        <f>IFERROR(IF(OR(A1434="",A1434="#ЗНАЧ!"),0,MIN('Расчет пенсии'!$B$9*12*0.13,52000)),0)</f>
        <v>0</v>
      </c>
      <c r="C1434" s="24">
        <f>IFERROR(B1434*(1+'Расчет пенсии'!$B$11)^((12*'Расчет пенсии'!$B$7-A1434)/12),0)</f>
        <v>0</v>
      </c>
    </row>
    <row r="1435" spans="1:3" x14ac:dyDescent="0.25">
      <c r="A1435" s="12" t="e">
        <f>IF(($A1434+1)&lt;=(12*MIN('Расчет пенсии'!$B$7,'Расчет пенсии'!$B$6)),$A1434+12,"")</f>
        <v>#VALUE!</v>
      </c>
      <c r="B1435" s="11">
        <f>IFERROR(IF(OR(A1435="",A1435="#ЗНАЧ!"),0,MIN('Расчет пенсии'!$B$9*12*0.13,52000)),0)</f>
        <v>0</v>
      </c>
      <c r="C1435" s="24">
        <f>IFERROR(B1435*(1+'Расчет пенсии'!$B$11)^((12*'Расчет пенсии'!$B$7-A1435)/12),0)</f>
        <v>0</v>
      </c>
    </row>
    <row r="1436" spans="1:3" x14ac:dyDescent="0.25">
      <c r="A1436" s="12" t="e">
        <f>IF(($A1435+1)&lt;=(12*MIN('Расчет пенсии'!$B$7,'Расчет пенсии'!$B$6)),$A1435+12,"")</f>
        <v>#VALUE!</v>
      </c>
      <c r="B1436" s="11">
        <f>IFERROR(IF(OR(A1436="",A1436="#ЗНАЧ!"),0,MIN('Расчет пенсии'!$B$9*12*0.13,52000)),0)</f>
        <v>0</v>
      </c>
      <c r="C1436" s="24">
        <f>IFERROR(B1436*(1+'Расчет пенсии'!$B$11)^((12*'Расчет пенсии'!$B$7-A1436)/12),0)</f>
        <v>0</v>
      </c>
    </row>
    <row r="1437" spans="1:3" x14ac:dyDescent="0.25">
      <c r="A1437" s="12" t="e">
        <f>IF(($A1436+1)&lt;=(12*MIN('Расчет пенсии'!$B$7,'Расчет пенсии'!$B$6)),$A1436+12,"")</f>
        <v>#VALUE!</v>
      </c>
      <c r="B1437" s="11">
        <f>IFERROR(IF(OR(A1437="",A1437="#ЗНАЧ!"),0,MIN('Расчет пенсии'!$B$9*12*0.13,52000)),0)</f>
        <v>0</v>
      </c>
      <c r="C1437" s="24">
        <f>IFERROR(B1437*(1+'Расчет пенсии'!$B$11)^((12*'Расчет пенсии'!$B$7-A1437)/12),0)</f>
        <v>0</v>
      </c>
    </row>
    <row r="1438" spans="1:3" x14ac:dyDescent="0.25">
      <c r="A1438" s="12" t="e">
        <f>IF(($A1437+1)&lt;=(12*MIN('Расчет пенсии'!$B$7,'Расчет пенсии'!$B$6)),$A1437+12,"")</f>
        <v>#VALUE!</v>
      </c>
      <c r="B1438" s="11">
        <f>IFERROR(IF(OR(A1438="",A1438="#ЗНАЧ!"),0,MIN('Расчет пенсии'!$B$9*12*0.13,52000)),0)</f>
        <v>0</v>
      </c>
      <c r="C1438" s="24">
        <f>IFERROR(B1438*(1+'Расчет пенсии'!$B$11)^((12*'Расчет пенсии'!$B$7-A1438)/12),0)</f>
        <v>0</v>
      </c>
    </row>
    <row r="1439" spans="1:3" x14ac:dyDescent="0.25">
      <c r="A1439" s="12" t="e">
        <f>IF(($A1438+1)&lt;=(12*MIN('Расчет пенсии'!$B$7,'Расчет пенсии'!$B$6)),$A1438+12,"")</f>
        <v>#VALUE!</v>
      </c>
      <c r="B1439" s="11">
        <f>IFERROR(IF(OR(A1439="",A1439="#ЗНАЧ!"),0,MIN('Расчет пенсии'!$B$9*12*0.13,52000)),0)</f>
        <v>0</v>
      </c>
      <c r="C1439" s="24">
        <f>IFERROR(B1439*(1+'Расчет пенсии'!$B$11)^((12*'Расчет пенсии'!$B$7-A1439)/12),0)</f>
        <v>0</v>
      </c>
    </row>
    <row r="1440" spans="1:3" x14ac:dyDescent="0.25">
      <c r="A1440" s="12" t="e">
        <f>IF(($A1439+1)&lt;=(12*MIN('Расчет пенсии'!$B$7,'Расчет пенсии'!$B$6)),$A1439+12,"")</f>
        <v>#VALUE!</v>
      </c>
      <c r="B1440" s="11">
        <f>IFERROR(IF(OR(A1440="",A1440="#ЗНАЧ!"),0,MIN('Расчет пенсии'!$B$9*12*0.13,52000)),0)</f>
        <v>0</v>
      </c>
      <c r="C1440" s="24">
        <f>IFERROR(B1440*(1+'Расчет пенсии'!$B$11)^((12*'Расчет пенсии'!$B$7-A1440)/12),0)</f>
        <v>0</v>
      </c>
    </row>
    <row r="1441" spans="1:3" x14ac:dyDescent="0.25">
      <c r="A1441" s="12" t="e">
        <f>IF(($A1440+1)&lt;=(12*MIN('Расчет пенсии'!$B$7,'Расчет пенсии'!$B$6)),$A1440+12,"")</f>
        <v>#VALUE!</v>
      </c>
      <c r="B1441" s="11">
        <f>IFERROR(IF(OR(A1441="",A1441="#ЗНАЧ!"),0,MIN('Расчет пенсии'!$B$9*12*0.13,52000)),0)</f>
        <v>0</v>
      </c>
      <c r="C1441" s="24">
        <f>IFERROR(B1441*(1+'Расчет пенсии'!$B$11)^((12*'Расчет пенсии'!$B$7-A1441)/12),0)</f>
        <v>0</v>
      </c>
    </row>
    <row r="1442" spans="1:3" x14ac:dyDescent="0.25">
      <c r="A1442" s="12" t="e">
        <f>IF(($A1441+1)&lt;=(12*MIN('Расчет пенсии'!$B$7,'Расчет пенсии'!$B$6)),$A1441+12,"")</f>
        <v>#VALUE!</v>
      </c>
      <c r="B1442" s="11">
        <f>IFERROR(IF(OR(A1442="",A1442="#ЗНАЧ!"),0,MIN('Расчет пенсии'!$B$9*12*0.13,52000)),0)</f>
        <v>0</v>
      </c>
      <c r="C1442" s="24">
        <f>IFERROR(B1442*(1+'Расчет пенсии'!$B$11)^((12*'Расчет пенсии'!$B$7-A1442)/12),0)</f>
        <v>0</v>
      </c>
    </row>
    <row r="1443" spans="1:3" x14ac:dyDescent="0.25">
      <c r="A1443" s="12" t="e">
        <f>IF(($A1442+1)&lt;=(12*MIN('Расчет пенсии'!$B$7,'Расчет пенсии'!$B$6)),$A1442+12,"")</f>
        <v>#VALUE!</v>
      </c>
      <c r="B1443" s="11">
        <f>IFERROR(IF(OR(A1443="",A1443="#ЗНАЧ!"),0,MIN('Расчет пенсии'!$B$9*12*0.13,52000)),0)</f>
        <v>0</v>
      </c>
      <c r="C1443" s="24">
        <f>IFERROR(B1443*(1+'Расчет пенсии'!$B$11)^((12*'Расчет пенсии'!$B$7-A1443)/12),0)</f>
        <v>0</v>
      </c>
    </row>
    <row r="1444" spans="1:3" x14ac:dyDescent="0.25">
      <c r="A1444" s="12" t="e">
        <f>IF(($A1443+1)&lt;=(12*MIN('Расчет пенсии'!$B$7,'Расчет пенсии'!$B$6)),$A1443+12,"")</f>
        <v>#VALUE!</v>
      </c>
      <c r="B1444" s="11">
        <f>IFERROR(IF(OR(A1444="",A1444="#ЗНАЧ!"),0,MIN('Расчет пенсии'!$B$9*12*0.13,52000)),0)</f>
        <v>0</v>
      </c>
      <c r="C1444" s="24">
        <f>IFERROR(B1444*(1+'Расчет пенсии'!$B$11)^((12*'Расчет пенсии'!$B$7-A1444)/12),0)</f>
        <v>0</v>
      </c>
    </row>
    <row r="1445" spans="1:3" x14ac:dyDescent="0.25">
      <c r="A1445" s="12" t="e">
        <f>IF(($A1444+1)&lt;=(12*MIN('Расчет пенсии'!$B$7,'Расчет пенсии'!$B$6)),$A1444+12,"")</f>
        <v>#VALUE!</v>
      </c>
      <c r="B1445" s="11">
        <f>IFERROR(IF(OR(A1445="",A1445="#ЗНАЧ!"),0,MIN('Расчет пенсии'!$B$9*12*0.13,52000)),0)</f>
        <v>0</v>
      </c>
      <c r="C1445" s="24">
        <f>IFERROR(B1445*(1+'Расчет пенсии'!$B$11)^((12*'Расчет пенсии'!$B$7-A1445)/12),0)</f>
        <v>0</v>
      </c>
    </row>
    <row r="1446" spans="1:3" x14ac:dyDescent="0.25">
      <c r="A1446" s="12" t="e">
        <f>IF(($A1445+1)&lt;=(12*MIN('Расчет пенсии'!$B$7,'Расчет пенсии'!$B$6)),$A1445+12,"")</f>
        <v>#VALUE!</v>
      </c>
      <c r="B1446" s="11">
        <f>IFERROR(IF(OR(A1446="",A1446="#ЗНАЧ!"),0,MIN('Расчет пенсии'!$B$9*12*0.13,52000)),0)</f>
        <v>0</v>
      </c>
      <c r="C1446" s="24">
        <f>IFERROR(B1446*(1+'Расчет пенсии'!$B$11)^((12*'Расчет пенсии'!$B$7-A1446)/12),0)</f>
        <v>0</v>
      </c>
    </row>
    <row r="1447" spans="1:3" x14ac:dyDescent="0.25">
      <c r="A1447" s="12" t="e">
        <f>IF(($A1446+1)&lt;=(12*MIN('Расчет пенсии'!$B$7,'Расчет пенсии'!$B$6)),$A1446+12,"")</f>
        <v>#VALUE!</v>
      </c>
      <c r="B1447" s="11">
        <f>IFERROR(IF(OR(A1447="",A1447="#ЗНАЧ!"),0,MIN('Расчет пенсии'!$B$9*12*0.13,52000)),0)</f>
        <v>0</v>
      </c>
      <c r="C1447" s="24">
        <f>IFERROR(B1447*(1+'Расчет пенсии'!$B$11)^((12*'Расчет пенсии'!$B$7-A1447)/12),0)</f>
        <v>0</v>
      </c>
    </row>
    <row r="1448" spans="1:3" x14ac:dyDescent="0.25">
      <c r="A1448" s="12" t="e">
        <f>IF(($A1447+1)&lt;=(12*MIN('Расчет пенсии'!$B$7,'Расчет пенсии'!$B$6)),$A1447+12,"")</f>
        <v>#VALUE!</v>
      </c>
      <c r="B1448" s="11">
        <f>IFERROR(IF(OR(A1448="",A1448="#ЗНАЧ!"),0,MIN('Расчет пенсии'!$B$9*12*0.13,52000)),0)</f>
        <v>0</v>
      </c>
      <c r="C1448" s="24">
        <f>IFERROR(B1448*(1+'Расчет пенсии'!$B$11)^((12*'Расчет пенсии'!$B$7-A1448)/12),0)</f>
        <v>0</v>
      </c>
    </row>
    <row r="1449" spans="1:3" x14ac:dyDescent="0.25">
      <c r="A1449" s="12" t="e">
        <f>IF(($A1448+1)&lt;=(12*MIN('Расчет пенсии'!$B$7,'Расчет пенсии'!$B$6)),$A1448+12,"")</f>
        <v>#VALUE!</v>
      </c>
      <c r="B1449" s="11">
        <f>IFERROR(IF(OR(A1449="",A1449="#ЗНАЧ!"),0,MIN('Расчет пенсии'!$B$9*12*0.13,52000)),0)</f>
        <v>0</v>
      </c>
      <c r="C1449" s="24">
        <f>IFERROR(B1449*(1+'Расчет пенсии'!$B$11)^((12*'Расчет пенсии'!$B$7-A1449)/12),0)</f>
        <v>0</v>
      </c>
    </row>
    <row r="1450" spans="1:3" x14ac:dyDescent="0.25">
      <c r="A1450" s="12" t="e">
        <f>IF(($A1449+1)&lt;=(12*MIN('Расчет пенсии'!$B$7,'Расчет пенсии'!$B$6)),$A1449+12,"")</f>
        <v>#VALUE!</v>
      </c>
      <c r="B1450" s="11">
        <f>IFERROR(IF(OR(A1450="",A1450="#ЗНАЧ!"),0,MIN('Расчет пенсии'!$B$9*12*0.13,52000)),0)</f>
        <v>0</v>
      </c>
      <c r="C1450" s="24">
        <f>IFERROR(B1450*(1+'Расчет пенсии'!$B$11)^((12*'Расчет пенсии'!$B$7-A1450)/12),0)</f>
        <v>0</v>
      </c>
    </row>
    <row r="1451" spans="1:3" x14ac:dyDescent="0.25">
      <c r="A1451" s="12" t="e">
        <f>IF(($A1450+1)&lt;=(12*MIN('Расчет пенсии'!$B$7,'Расчет пенсии'!$B$6)),$A1450+12,"")</f>
        <v>#VALUE!</v>
      </c>
      <c r="B1451" s="11">
        <f>IFERROR(IF(OR(A1451="",A1451="#ЗНАЧ!"),0,MIN('Расчет пенсии'!$B$9*12*0.13,52000)),0)</f>
        <v>0</v>
      </c>
      <c r="C1451" s="24">
        <f>IFERROR(B1451*(1+'Расчет пенсии'!$B$11)^((12*'Расчет пенсии'!$B$7-A1451)/12),0)</f>
        <v>0</v>
      </c>
    </row>
    <row r="1452" spans="1:3" x14ac:dyDescent="0.25">
      <c r="A1452" s="12" t="e">
        <f>IF(($A1451+1)&lt;=(12*MIN('Расчет пенсии'!$B$7,'Расчет пенсии'!$B$6)),$A1451+12,"")</f>
        <v>#VALUE!</v>
      </c>
      <c r="B1452" s="11">
        <f>IFERROR(IF(OR(A1452="",A1452="#ЗНАЧ!"),0,MIN('Расчет пенсии'!$B$9*12*0.13,52000)),0)</f>
        <v>0</v>
      </c>
      <c r="C1452" s="24">
        <f>IFERROR(B1452*(1+'Расчет пенсии'!$B$11)^((12*'Расчет пенсии'!$B$7-A1452)/12),0)</f>
        <v>0</v>
      </c>
    </row>
    <row r="1453" spans="1:3" x14ac:dyDescent="0.25">
      <c r="A1453" s="12" t="e">
        <f>IF(($A1452+1)&lt;=(12*MIN('Расчет пенсии'!$B$7,'Расчет пенсии'!$B$6)),$A1452+12,"")</f>
        <v>#VALUE!</v>
      </c>
      <c r="B1453" s="11">
        <f>IFERROR(IF(OR(A1453="",A1453="#ЗНАЧ!"),0,MIN('Расчет пенсии'!$B$9*12*0.13,52000)),0)</f>
        <v>0</v>
      </c>
      <c r="C1453" s="24">
        <f>IFERROR(B1453*(1+'Расчет пенсии'!$B$11)^((12*'Расчет пенсии'!$B$7-A1453)/12),0)</f>
        <v>0</v>
      </c>
    </row>
    <row r="1454" spans="1:3" x14ac:dyDescent="0.25">
      <c r="A1454" s="12" t="e">
        <f>IF(($A1453+1)&lt;=(12*MIN('Расчет пенсии'!$B$7,'Расчет пенсии'!$B$6)),$A1453+12,"")</f>
        <v>#VALUE!</v>
      </c>
      <c r="B1454" s="11">
        <f>IFERROR(IF(OR(A1454="",A1454="#ЗНАЧ!"),0,MIN('Расчет пенсии'!$B$9*12*0.13,52000)),0)</f>
        <v>0</v>
      </c>
      <c r="C1454" s="24">
        <f>IFERROR(B1454*(1+'Расчет пенсии'!$B$11)^((12*'Расчет пенсии'!$B$7-A1454)/12),0)</f>
        <v>0</v>
      </c>
    </row>
    <row r="1455" spans="1:3" x14ac:dyDescent="0.25">
      <c r="A1455" s="12" t="e">
        <f>IF(($A1454+1)&lt;=(12*MIN('Расчет пенсии'!$B$7,'Расчет пенсии'!$B$6)),$A1454+12,"")</f>
        <v>#VALUE!</v>
      </c>
      <c r="B1455" s="11">
        <f>IFERROR(IF(OR(A1455="",A1455="#ЗНАЧ!"),0,MIN('Расчет пенсии'!$B$9*12*0.13,52000)),0)</f>
        <v>0</v>
      </c>
      <c r="C1455" s="24">
        <f>IFERROR(B1455*(1+'Расчет пенсии'!$B$11)^((12*'Расчет пенсии'!$B$7-A1455)/12),0)</f>
        <v>0</v>
      </c>
    </row>
    <row r="1456" spans="1:3" x14ac:dyDescent="0.25">
      <c r="A1456" s="12" t="e">
        <f>IF(($A1455+1)&lt;=(12*MIN('Расчет пенсии'!$B$7,'Расчет пенсии'!$B$6)),$A1455+12,"")</f>
        <v>#VALUE!</v>
      </c>
      <c r="B1456" s="11">
        <f>IFERROR(IF(OR(A1456="",A1456="#ЗНАЧ!"),0,MIN('Расчет пенсии'!$B$9*12*0.13,52000)),0)</f>
        <v>0</v>
      </c>
      <c r="C1456" s="24">
        <f>IFERROR(B1456*(1+'Расчет пенсии'!$B$11)^((12*'Расчет пенсии'!$B$7-A1456)/12),0)</f>
        <v>0</v>
      </c>
    </row>
    <row r="1457" spans="1:3" x14ac:dyDescent="0.25">
      <c r="A1457" s="12" t="e">
        <f>IF(($A1456+1)&lt;=(12*MIN('Расчет пенсии'!$B$7,'Расчет пенсии'!$B$6)),$A1456+12,"")</f>
        <v>#VALUE!</v>
      </c>
      <c r="B1457" s="11">
        <f>IFERROR(IF(OR(A1457="",A1457="#ЗНАЧ!"),0,MIN('Расчет пенсии'!$B$9*12*0.13,52000)),0)</f>
        <v>0</v>
      </c>
      <c r="C1457" s="24">
        <f>IFERROR(B1457*(1+'Расчет пенсии'!$B$11)^((12*'Расчет пенсии'!$B$7-A1457)/12),0)</f>
        <v>0</v>
      </c>
    </row>
    <row r="1458" spans="1:3" x14ac:dyDescent="0.25">
      <c r="A1458" s="12" t="e">
        <f>IF(($A1457+1)&lt;=(12*MIN('Расчет пенсии'!$B$7,'Расчет пенсии'!$B$6)),$A1457+12,"")</f>
        <v>#VALUE!</v>
      </c>
      <c r="B1458" s="11">
        <f>IFERROR(IF(OR(A1458="",A1458="#ЗНАЧ!"),0,MIN('Расчет пенсии'!$B$9*12*0.13,52000)),0)</f>
        <v>0</v>
      </c>
      <c r="C1458" s="24">
        <f>IFERROR(B1458*(1+'Расчет пенсии'!$B$11)^((12*'Расчет пенсии'!$B$7-A1458)/12),0)</f>
        <v>0</v>
      </c>
    </row>
    <row r="1459" spans="1:3" x14ac:dyDescent="0.25">
      <c r="A1459" s="12" t="e">
        <f>IF(($A1458+1)&lt;=(12*MIN('Расчет пенсии'!$B$7,'Расчет пенсии'!$B$6)),$A1458+12,"")</f>
        <v>#VALUE!</v>
      </c>
      <c r="B1459" s="11">
        <f>IFERROR(IF(OR(A1459="",A1459="#ЗНАЧ!"),0,MIN('Расчет пенсии'!$B$9*12*0.13,52000)),0)</f>
        <v>0</v>
      </c>
      <c r="C1459" s="24">
        <f>IFERROR(B1459*(1+'Расчет пенсии'!$B$11)^((12*'Расчет пенсии'!$B$7-A1459)/12),0)</f>
        <v>0</v>
      </c>
    </row>
    <row r="1460" spans="1:3" x14ac:dyDescent="0.25">
      <c r="A1460" s="12" t="e">
        <f>IF(($A1459+1)&lt;=(12*MIN('Расчет пенсии'!$B$7,'Расчет пенсии'!$B$6)),$A1459+12,"")</f>
        <v>#VALUE!</v>
      </c>
      <c r="B1460" s="11">
        <f>IFERROR(IF(OR(A1460="",A1460="#ЗНАЧ!"),0,MIN('Расчет пенсии'!$B$9*12*0.13,52000)),0)</f>
        <v>0</v>
      </c>
      <c r="C1460" s="24">
        <f>IFERROR(B1460*(1+'Расчет пенсии'!$B$11)^((12*'Расчет пенсии'!$B$7-A1460)/12),0)</f>
        <v>0</v>
      </c>
    </row>
    <row r="1461" spans="1:3" x14ac:dyDescent="0.25">
      <c r="A1461" s="12" t="e">
        <f>IF(($A1460+1)&lt;=(12*MIN('Расчет пенсии'!$B$7,'Расчет пенсии'!$B$6)),$A1460+12,"")</f>
        <v>#VALUE!</v>
      </c>
      <c r="B1461" s="11">
        <f>IFERROR(IF(OR(A1461="",A1461="#ЗНАЧ!"),0,MIN('Расчет пенсии'!$B$9*12*0.13,52000)),0)</f>
        <v>0</v>
      </c>
      <c r="C1461" s="24">
        <f>IFERROR(B1461*(1+'Расчет пенсии'!$B$11)^((12*'Расчет пенсии'!$B$7-A1461)/12),0)</f>
        <v>0</v>
      </c>
    </row>
    <row r="1462" spans="1:3" x14ac:dyDescent="0.25">
      <c r="A1462" s="12" t="e">
        <f>IF(($A1461+1)&lt;=(12*MIN('Расчет пенсии'!$B$7,'Расчет пенсии'!$B$6)),$A1461+12,"")</f>
        <v>#VALUE!</v>
      </c>
      <c r="B1462" s="11">
        <f>IFERROR(IF(OR(A1462="",A1462="#ЗНАЧ!"),0,MIN('Расчет пенсии'!$B$9*12*0.13,52000)),0)</f>
        <v>0</v>
      </c>
      <c r="C1462" s="24">
        <f>IFERROR(B1462*(1+'Расчет пенсии'!$B$11)^((12*'Расчет пенсии'!$B$7-A1462)/12),0)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Справочно</vt:lpstr>
      <vt:lpstr>Расчет пенсии</vt:lpstr>
      <vt:lpstr>Софинансирование</vt:lpstr>
      <vt:lpstr>Коэффициенты для пожизненной</vt:lpstr>
      <vt:lpstr>Будущие взносы ЛЧ</vt:lpstr>
      <vt:lpstr>Будущие взносы СФ</vt:lpstr>
      <vt:lpstr>Будущие взносы ОПС</vt:lpstr>
      <vt:lpstr>Налоговй вычет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Пикалова Полина Геннадьевна</dc:creator>
  <cp:lastModifiedBy>Автор</cp:lastModifiedBy>
  <dcterms:created xsi:type="dcterms:W3CDTF">2024-07-22T09:17:57Z</dcterms:created>
  <dcterms:modified xsi:type="dcterms:W3CDTF">2024-10-02T07:12:26Z</dcterms:modified>
</cp:coreProperties>
</file>